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8-12 Meeting #5 - Outpatient BH/"/>
    </mc:Choice>
  </mc:AlternateContent>
  <xr:revisionPtr revIDLastSave="95" documentId="8_{925CE7D8-9A5A-476A-B85E-C4B95ABF0F00}" xr6:coauthVersionLast="47" xr6:coauthVersionMax="47" xr10:uidLastSave="{A7FA80CA-700B-4D90-8459-AB82724AD4D9}"/>
  <bookViews>
    <workbookView xWindow="19090" yWindow="-110" windowWidth="19420" windowHeight="1042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A74" i="6"/>
  <c r="I74" i="6" s="1"/>
  <c r="A73" i="6"/>
  <c r="I73" i="6" s="1"/>
  <c r="A72" i="6"/>
  <c r="D72" i="6" s="1"/>
  <c r="A71" i="6"/>
  <c r="G71" i="6" s="1"/>
  <c r="A70" i="6"/>
  <c r="I70" i="6" s="1"/>
  <c r="A69" i="6"/>
  <c r="E69" i="6" s="1"/>
  <c r="A68" i="6"/>
  <c r="H68" i="6" s="1"/>
  <c r="A67" i="6"/>
  <c r="I67" i="6" s="1"/>
  <c r="A66" i="6"/>
  <c r="F66" i="6" s="1"/>
  <c r="A65" i="6"/>
  <c r="I65" i="6" s="1"/>
  <c r="A64" i="6"/>
  <c r="D64" i="6" s="1"/>
  <c r="A63" i="6"/>
  <c r="G63" i="6" s="1"/>
  <c r="A62" i="6"/>
  <c r="E62" i="6" s="1"/>
  <c r="A61" i="6"/>
  <c r="E61" i="6" s="1"/>
  <c r="A60" i="6"/>
  <c r="H60" i="6" s="1"/>
  <c r="A59" i="6"/>
  <c r="H59" i="6" s="1"/>
  <c r="A58" i="6"/>
  <c r="F58" i="6" s="1"/>
  <c r="A57" i="6"/>
  <c r="I57" i="6" s="1"/>
  <c r="A56" i="6"/>
  <c r="D56" i="6" s="1"/>
  <c r="A55" i="6"/>
  <c r="G55" i="6" s="1"/>
  <c r="A54" i="6"/>
  <c r="I54" i="6" s="1"/>
  <c r="A53" i="6"/>
  <c r="E53" i="6" s="1"/>
  <c r="A52" i="6"/>
  <c r="H52" i="6" s="1"/>
  <c r="A51" i="6"/>
  <c r="H51" i="6" s="1"/>
  <c r="A50" i="6"/>
  <c r="F50" i="6" s="1"/>
  <c r="A49" i="6"/>
  <c r="I49" i="6" s="1"/>
  <c r="A48" i="6"/>
  <c r="D48" i="6" s="1"/>
  <c r="A47" i="6"/>
  <c r="G47" i="6" s="1"/>
  <c r="A46" i="6"/>
  <c r="I46" i="6" s="1"/>
  <c r="A45" i="6"/>
  <c r="E45" i="6" s="1"/>
  <c r="A44" i="6"/>
  <c r="H44" i="6" s="1"/>
  <c r="A43" i="6"/>
  <c r="I43" i="6" s="1"/>
  <c r="A42" i="6"/>
  <c r="F42" i="6" s="1"/>
  <c r="A41" i="6"/>
  <c r="I41" i="6" s="1"/>
  <c r="A40" i="6"/>
  <c r="D40" i="6" s="1"/>
  <c r="A39" i="6"/>
  <c r="G39" i="6" s="1"/>
  <c r="A38" i="6"/>
  <c r="A37" i="6"/>
  <c r="E37" i="6" s="1"/>
  <c r="A36" i="6"/>
  <c r="H36" i="6" s="1"/>
  <c r="A35" i="6"/>
  <c r="H35" i="6" s="1"/>
  <c r="A34" i="6"/>
  <c r="F34" i="6" s="1"/>
  <c r="A33" i="6"/>
  <c r="I33" i="6" s="1"/>
  <c r="A32" i="6"/>
  <c r="D32" i="6" s="1"/>
  <c r="A31" i="6"/>
  <c r="G31" i="6" s="1"/>
  <c r="A30" i="6"/>
  <c r="I30" i="6" s="1"/>
  <c r="A29" i="6"/>
  <c r="E29" i="6" s="1"/>
  <c r="A28" i="6"/>
  <c r="H28" i="6" s="1"/>
  <c r="A27" i="6"/>
  <c r="H27" i="6" s="1"/>
  <c r="A26" i="6"/>
  <c r="F26" i="6" s="1"/>
  <c r="A25" i="6"/>
  <c r="I25" i="6" s="1"/>
  <c r="A24" i="6"/>
  <c r="D24" i="6" s="1"/>
  <c r="A23" i="6"/>
  <c r="G23" i="6" s="1"/>
  <c r="A22" i="6"/>
  <c r="I22" i="6" s="1"/>
  <c r="A21" i="6"/>
  <c r="E21" i="6" s="1"/>
  <c r="A20" i="6"/>
  <c r="H20" i="6" s="1"/>
  <c r="A19" i="6"/>
  <c r="H19" i="6" s="1"/>
  <c r="A18" i="6"/>
  <c r="F18" i="6" s="1"/>
  <c r="A17" i="6"/>
  <c r="I17" i="6" s="1"/>
  <c r="A16" i="6"/>
  <c r="D16" i="6" s="1"/>
  <c r="A15" i="6"/>
  <c r="G15" i="6" s="1"/>
  <c r="A14" i="6"/>
  <c r="I14" i="6" s="1"/>
  <c r="A13" i="6"/>
  <c r="E13" i="6" s="1"/>
  <c r="A12" i="6"/>
  <c r="H12" i="6" s="1"/>
  <c r="A11" i="6"/>
  <c r="I11" i="6" s="1"/>
  <c r="A10" i="6"/>
  <c r="F10" i="6" s="1"/>
  <c r="A9" i="6"/>
  <c r="I9" i="6" s="1"/>
  <c r="A8" i="6"/>
  <c r="F8" i="6" s="1"/>
  <c r="A7" i="6"/>
  <c r="I7" i="6" s="1"/>
  <c r="A6" i="6"/>
  <c r="D6" i="6" s="1"/>
  <c r="A5" i="6"/>
  <c r="L5" i="6" s="1"/>
  <c r="A4" i="6"/>
  <c r="K4" i="6" s="1"/>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 r="G3" i="6" l="1"/>
  <c r="E27" i="6"/>
  <c r="H3" i="6"/>
  <c r="H73" i="6"/>
  <c r="B31" i="6"/>
  <c r="D31" i="6"/>
  <c r="C49" i="6"/>
  <c r="F15" i="6"/>
  <c r="B49" i="6"/>
  <c r="G33" i="6"/>
  <c r="H33" i="6"/>
  <c r="F21" i="6"/>
  <c r="G27" i="6"/>
  <c r="E31" i="6"/>
  <c r="I35" i="6"/>
  <c r="I31" i="6"/>
  <c r="L10" i="6"/>
  <c r="C31" i="6"/>
  <c r="E49" i="6"/>
  <c r="L49" i="6"/>
  <c r="D18" i="6"/>
  <c r="H21" i="6"/>
  <c r="E41" i="6"/>
  <c r="G18" i="6"/>
  <c r="F41" i="6"/>
  <c r="I18" i="6"/>
  <c r="H41" i="6"/>
  <c r="I15" i="6"/>
  <c r="L18" i="6"/>
  <c r="L15" i="6"/>
  <c r="E33" i="6"/>
  <c r="D49" i="6"/>
  <c r="D67" i="6"/>
  <c r="E67" i="6"/>
  <c r="G67" i="6"/>
  <c r="L47" i="6"/>
  <c r="G50" i="6"/>
  <c r="H53" i="6"/>
  <c r="E8" i="6"/>
  <c r="H25" i="6"/>
  <c r="C3" i="6"/>
  <c r="F30" i="6"/>
  <c r="I26" i="6"/>
  <c r="I32" i="6"/>
  <c r="E3" i="6"/>
  <c r="G10" i="6"/>
  <c r="B15" i="6"/>
  <c r="B18" i="6"/>
  <c r="I24" i="6"/>
  <c r="L32" i="6"/>
  <c r="F35" i="6"/>
  <c r="H43" i="6"/>
  <c r="H57" i="6"/>
  <c r="E25" i="6"/>
  <c r="K3" i="6"/>
  <c r="D22" i="6"/>
  <c r="G25" i="6"/>
  <c r="B3" i="6"/>
  <c r="L3" i="6"/>
  <c r="G8" i="6"/>
  <c r="I47" i="6"/>
  <c r="L23" i="6"/>
  <c r="L34" i="6"/>
  <c r="D3" i="6"/>
  <c r="L4" i="6"/>
  <c r="H30" i="6"/>
  <c r="I39" i="6"/>
  <c r="G43" i="6"/>
  <c r="F3" i="6"/>
  <c r="I10" i="6"/>
  <c r="D15" i="6"/>
  <c r="C18" i="6"/>
  <c r="L24" i="6"/>
  <c r="G35" i="6"/>
  <c r="I71" i="6"/>
  <c r="D57" i="6"/>
  <c r="D42" i="6"/>
  <c r="C45" i="6"/>
  <c r="B48" i="6"/>
  <c r="G57" i="6"/>
  <c r="F7" i="6"/>
  <c r="D9" i="6"/>
  <c r="B11" i="6"/>
  <c r="H13" i="6"/>
  <c r="F22" i="6"/>
  <c r="L25" i="6"/>
  <c r="L33" i="6"/>
  <c r="G40" i="6"/>
  <c r="G42" i="6"/>
  <c r="F45" i="6"/>
  <c r="E48" i="6"/>
  <c r="B51" i="6"/>
  <c r="H54" i="6"/>
  <c r="B74" i="6"/>
  <c r="C9" i="6"/>
  <c r="H7" i="6"/>
  <c r="F9" i="6"/>
  <c r="E11" i="6"/>
  <c r="B25" i="6"/>
  <c r="B33" i="6"/>
  <c r="H40" i="6"/>
  <c r="L42" i="6"/>
  <c r="F48" i="6"/>
  <c r="E51" i="6"/>
  <c r="C65" i="6"/>
  <c r="G74" i="6"/>
  <c r="K7" i="6"/>
  <c r="L9" i="6"/>
  <c r="F11" i="6"/>
  <c r="D23" i="6"/>
  <c r="C25" i="6"/>
  <c r="E26" i="6"/>
  <c r="F31" i="6"/>
  <c r="C33" i="6"/>
  <c r="G34" i="6"/>
  <c r="D46" i="6"/>
  <c r="G48" i="6"/>
  <c r="G49" i="6"/>
  <c r="G51" i="6"/>
  <c r="D55" i="6"/>
  <c r="D65" i="6"/>
  <c r="L72" i="6"/>
  <c r="G11" i="6"/>
  <c r="F23" i="6"/>
  <c r="D25" i="6"/>
  <c r="G26" i="6"/>
  <c r="H31" i="6"/>
  <c r="D33" i="6"/>
  <c r="H34" i="6"/>
  <c r="I48" i="6"/>
  <c r="H49" i="6"/>
  <c r="F65" i="6"/>
  <c r="H67" i="6"/>
  <c r="H11" i="6"/>
  <c r="L48" i="6"/>
  <c r="G65" i="6"/>
  <c r="C73" i="6"/>
  <c r="K5" i="6"/>
  <c r="F25" i="6"/>
  <c r="F33" i="6"/>
  <c r="H39" i="6"/>
  <c r="F53" i="6"/>
  <c r="C57" i="6"/>
  <c r="H65" i="6"/>
  <c r="D73" i="6"/>
  <c r="G16" i="6"/>
  <c r="E17" i="6"/>
  <c r="G19" i="6"/>
  <c r="L26" i="6"/>
  <c r="C28" i="6"/>
  <c r="B32" i="6"/>
  <c r="B39" i="6"/>
  <c r="B40" i="6"/>
  <c r="K41" i="6"/>
  <c r="C44" i="6"/>
  <c r="I56" i="6"/>
  <c r="E58" i="6"/>
  <c r="I59" i="6"/>
  <c r="F62" i="6"/>
  <c r="E63" i="6"/>
  <c r="I64" i="6"/>
  <c r="H66" i="6"/>
  <c r="E72" i="6"/>
  <c r="L40" i="6"/>
  <c r="F5" i="6"/>
  <c r="G5" i="6"/>
  <c r="B7" i="6"/>
  <c r="B10" i="6"/>
  <c r="C13" i="6"/>
  <c r="H16" i="6"/>
  <c r="F17" i="6"/>
  <c r="I19" i="6"/>
  <c r="B24" i="6"/>
  <c r="B26" i="6"/>
  <c r="C32" i="6"/>
  <c r="B34" i="6"/>
  <c r="B35" i="6"/>
  <c r="C36" i="6"/>
  <c r="D39" i="6"/>
  <c r="C40" i="6"/>
  <c r="B41" i="6"/>
  <c r="L41" i="6"/>
  <c r="B43" i="6"/>
  <c r="E44" i="6"/>
  <c r="B47" i="6"/>
  <c r="B50" i="6"/>
  <c r="F55" i="6"/>
  <c r="L56" i="6"/>
  <c r="G58" i="6"/>
  <c r="G62" i="6"/>
  <c r="F63" i="6"/>
  <c r="L64" i="6"/>
  <c r="I66" i="6"/>
  <c r="D71" i="6"/>
  <c r="F72" i="6"/>
  <c r="E73" i="6"/>
  <c r="C74" i="6"/>
  <c r="E75" i="6"/>
  <c r="C4" i="6"/>
  <c r="H5" i="6"/>
  <c r="D7" i="6"/>
  <c r="B9" i="6"/>
  <c r="D10" i="6"/>
  <c r="F13" i="6"/>
  <c r="I16" i="6"/>
  <c r="G17" i="6"/>
  <c r="B23" i="6"/>
  <c r="E24" i="6"/>
  <c r="C26" i="6"/>
  <c r="B27" i="6"/>
  <c r="H29" i="6"/>
  <c r="E32" i="6"/>
  <c r="D34" i="6"/>
  <c r="D35" i="6"/>
  <c r="E36" i="6"/>
  <c r="E39" i="6"/>
  <c r="E40" i="6"/>
  <c r="C41" i="6"/>
  <c r="E43" i="6"/>
  <c r="G44" i="6"/>
  <c r="D47" i="6"/>
  <c r="C50" i="6"/>
  <c r="D54" i="6"/>
  <c r="I55" i="6"/>
  <c r="K57" i="6"/>
  <c r="H58" i="6"/>
  <c r="H62" i="6"/>
  <c r="H63" i="6"/>
  <c r="K65" i="6"/>
  <c r="F71" i="6"/>
  <c r="G72" i="6"/>
  <c r="F73" i="6"/>
  <c r="D74" i="6"/>
  <c r="G75" i="6"/>
  <c r="L16" i="6"/>
  <c r="H17" i="6"/>
  <c r="C23" i="6"/>
  <c r="G24" i="6"/>
  <c r="D26" i="6"/>
  <c r="D27" i="6"/>
  <c r="G32" i="6"/>
  <c r="E34" i="6"/>
  <c r="E35" i="6"/>
  <c r="G36" i="6"/>
  <c r="F39" i="6"/>
  <c r="F40" i="6"/>
  <c r="D41" i="6"/>
  <c r="B42" i="6"/>
  <c r="F43" i="6"/>
  <c r="F47" i="6"/>
  <c r="H48" i="6"/>
  <c r="F49" i="6"/>
  <c r="D50" i="6"/>
  <c r="I51" i="6"/>
  <c r="F54" i="6"/>
  <c r="L55" i="6"/>
  <c r="B57" i="6"/>
  <c r="L57" i="6"/>
  <c r="L58" i="6"/>
  <c r="H61" i="6"/>
  <c r="I62" i="6"/>
  <c r="L63" i="6"/>
  <c r="B65" i="6"/>
  <c r="L65" i="6"/>
  <c r="B67" i="6"/>
  <c r="H69" i="6"/>
  <c r="H71" i="6"/>
  <c r="H72" i="6"/>
  <c r="G73" i="6"/>
  <c r="E74" i="6"/>
  <c r="H75" i="6"/>
  <c r="I50" i="6"/>
  <c r="G52" i="6"/>
  <c r="B56" i="6"/>
  <c r="B58" i="6"/>
  <c r="B59" i="6"/>
  <c r="C62" i="6"/>
  <c r="B63" i="6"/>
  <c r="B64" i="6"/>
  <c r="D66" i="6"/>
  <c r="F70" i="6"/>
  <c r="K73" i="6"/>
  <c r="H74" i="6"/>
  <c r="B76"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K17" i="6"/>
  <c r="B5" i="6"/>
  <c r="C6" i="6"/>
  <c r="D14" i="6"/>
  <c r="B16" i="6"/>
  <c r="B17" i="6"/>
  <c r="L17" i="6"/>
  <c r="C37" i="6"/>
  <c r="E5" i="6"/>
  <c r="L6" i="6"/>
  <c r="G12" i="6"/>
  <c r="F16" i="6"/>
  <c r="D17" i="6"/>
  <c r="E19" i="6"/>
  <c r="C55" i="6"/>
  <c r="G56" i="6"/>
  <c r="F57" i="6"/>
  <c r="D58" i="6"/>
  <c r="E59" i="6"/>
  <c r="D63" i="6"/>
  <c r="E64" i="6"/>
  <c r="G66" i="6"/>
  <c r="C72"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<sst xmlns="http://schemas.openxmlformats.org/spreadsheetml/2006/main" count="12910" uniqueCount="4436">
  <si>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</si>
  <si>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</si>
  <si>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</si>
  <si>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</si>
  <si>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</si>
  <si>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</si>
  <si>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</si>
  <si>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</si>
  <si>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</si>
  <si>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</si>
  <si>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</si>
  <si>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</si>
  <si>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</si>
  <si>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</si>
  <si>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</si>
  <si>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</si>
  <si>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</si>
  <si>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</si>
  <si>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</si>
  <si>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</si>
  <si>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</si>
  <si>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</si>
  <si>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</si>
  <si>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</si>
  <si>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</si>
  <si>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</si>
  <si>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</si>
  <si>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</si>
  <si>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</si>
  <si>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</si>
  <si>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</si>
  <si>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</si>
  <si>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</si>
  <si>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</si>
  <si>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</si>
  <si>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</si>
  <si>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</si>
  <si>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</si>
  <si>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</si>
  <si>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</si>
  <si>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</si>
  <si>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</si>
  <si>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</si>
  <si>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</si>
  <si>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</si>
  <si>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</si>
  <si>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</si>
  <si>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</si>
  <si>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</si>
  <si>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</si>
  <si>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</si>
  <si>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</si>
  <si>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</si>
  <si>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</si>
  <si>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</si>
  <si>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</si>
  <si>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</si>
  <si>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</si>
  <si>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</si>
  <si>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</si>
  <si>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</si>
  <si>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</si>
  <si>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</si>
  <si>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</si>
  <si>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</si>
  <si>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</si>
  <si>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</si>
  <si>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</si>
  <si>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</si>
  <si>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</si>
  <si>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</si>
  <si>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</si>
  <si>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</si>
  <si>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</si>
  <si>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</si>
  <si>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</si>
  <si>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</si>
  <si>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</si>
  <si>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</si>
  <si>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</si>
  <si>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</si>
  <si>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</si>
  <si>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</si>
  <si>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</si>
  <si>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</si>
  <si>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</si>
  <si>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</si>
  <si>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</si>
  <si>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</si>
  <si>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</si>
  <si>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</si>
  <si>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</si>
  <si>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</si>
  <si>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</si>
  <si>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</si>
  <si>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</si>
  <si>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</si>
  <si>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</si>
  <si>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</si>
  <si>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</si>
  <si>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</si>
  <si>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</si>
  <si>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</si>
  <si>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</si>
  <si>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</si>
  <si>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</si>
  <si>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</si>
  <si>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</si>
  <si>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</si>
  <si>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</si>
  <si>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</si>
  <si>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</si>
  <si>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</si>
  <si>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</si>
  <si>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</si>
  <si>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</si>
  <si>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</si>
  <si>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</si>
  <si>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</si>
  <si>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</si>
  <si>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</si>
  <si>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</si>
  <si>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</si>
  <si>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</si>
  <si>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</si>
  <si>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</si>
  <si>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</si>
  <si>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</si>
  <si>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</si>
  <si>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</si>
  <si>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</si>
  <si>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</si>
  <si>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</si>
  <si>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</si>
  <si>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</si>
  <si>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</si>
  <si>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</si>
  <si>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</si>
  <si>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</si>
  <si>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</si>
  <si>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</si>
  <si>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</si>
  <si>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</si>
  <si>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</si>
  <si>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</si>
  <si>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</si>
  <si>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</si>
  <si>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</si>
  <si>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</si>
  <si>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</si>
  <si>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</si>
  <si>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</si>
  <si>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</si>
  <si>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</si>
  <si>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</si>
  <si>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</si>
  <si>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</si>
  <si>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</si>
  <si>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</si>
  <si>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</si>
  <si>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</si>
  <si>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</si>
  <si>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</si>
  <si>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</si>
  <si>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</si>
  <si>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</si>
  <si>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</si>
  <si>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</si>
  <si>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</si>
  <si>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</si>
  <si>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</si>
  <si>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</si>
  <si>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</si>
  <si>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</si>
  <si>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</si>
  <si>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</si>
  <si>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</si>
  <si>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</si>
  <si>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</si>
  <si>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</si>
  <si>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</si>
  <si>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</si>
  <si>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</si>
  <si>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</si>
  <si>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</si>
  <si>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</si>
  <si>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</si>
  <si>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</si>
  <si>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</si>
  <si>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</si>
  <si>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</si>
  <si>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</si>
  <si>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</si>
  <si>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</si>
  <si>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</si>
  <si>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</si>
  <si>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</si>
  <si>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</si>
  <si>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</si>
  <si>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</si>
  <si>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</si>
  <si>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</si>
  <si>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</si>
  <si>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</si>
  <si>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</si>
  <si>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</si>
  <si>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</si>
  <si>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</si>
  <si>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</si>
  <si>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</si>
  <si>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</si>
  <si>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</si>
  <si>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</si>
  <si>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</si>
  <si>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</si>
  <si>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</si>
  <si>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</si>
  <si>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</si>
  <si>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</si>
  <si>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</si>
  <si>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</si>
  <si>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</si>
  <si>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</si>
  <si>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</si>
  <si>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</si>
  <si>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</si>
  <si>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</si>
  <si>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</si>
  <si>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</si>
  <si>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</si>
  <si>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</si>
  <si>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</si>
  <si>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</si>
  <si>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</si>
  <si>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</si>
  <si>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</si>
  <si>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</si>
  <si>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</si>
  <si>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</si>
  <si>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</si>
  <si>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</si>
  <si>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</si>
  <si>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</si>
  <si>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</si>
  <si>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</si>
  <si>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</si>
  <si>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</si>
  <si>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</si>
  <si>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</si>
  <si>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</si>
  <si>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</si>
  <si>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</si>
  <si>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</si>
  <si>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</si>
  <si>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</si>
  <si>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</si>
  <si>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</si>
  <si>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</si>
  <si>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</si>
  <si>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</si>
  <si>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</si>
  <si>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</si>
  <si>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</si>
  <si>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</si>
  <si>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</si>
  <si>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</si>
  <si>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</si>
  <si>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</si>
  <si>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</si>
  <si>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</si>
  <si>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</si>
  <si>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</si>
  <si>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</si>
  <si>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</si>
  <si>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</si>
  <si>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</si>
  <si>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</si>
  <si>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</si>
  <si>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</si>
  <si>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</si>
  <si>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</si>
  <si>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</si>
  <si>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</si>
  <si>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</si>
  <si>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</si>
  <si>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</si>
  <si>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</si>
  <si>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</si>
  <si>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</si>
  <si>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</si>
  <si>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</si>
  <si>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</si>
  <si>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</si>
  <si>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</si>
  <si>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</si>
  <si>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</si>
  <si>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</si>
  <si>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</si>
  <si>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</si>
  <si>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</si>
  <si>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</si>
  <si>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</si>
  <si>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</si>
  <si>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</si>
  <si>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</si>
  <si>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</si>
  <si>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</si>
  <si>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</si>
  <si>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</si>
  <si>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</si>
  <si>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</si>
  <si>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</si>
  <si>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</si>
  <si>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</si>
  <si>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</si>
  <si>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</si>
  <si>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</si>
  <si>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</si>
  <si>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</si>
  <si>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</si>
  <si>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</si>
  <si>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</si>
  <si>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</si>
  <si>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</si>
  <si>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</si>
  <si>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</si>
  <si>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</si>
  <si>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</si>
  <si>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</si>
  <si>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</si>
  <si>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</si>
  <si>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</si>
  <si>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</si>
  <si>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</si>
  <si>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</si>
  <si>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</si>
  <si>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</si>
  <si>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</si>
  <si>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</si>
  <si>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</si>
  <si>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</si>
  <si>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</si>
  <si>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</si>
  <si>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</si>
  <si>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</si>
  <si>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</si>
  <si>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</si>
  <si>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</si>
  <si>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</si>
  <si>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</si>
  <si>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</si>
  <si>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</si>
  <si>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</si>
  <si>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</si>
  <si>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</si>
  <si>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</si>
  <si>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</si>
  <si>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</si>
  <si>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</si>
  <si>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</si>
  <si>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</si>
  <si>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</si>
  <si>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</si>
  <si>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</si>
  <si>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</si>
  <si>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</si>
  <si>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</si>
  <si>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</si>
  <si>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</si>
  <si>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</si>
  <si>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</si>
  <si>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</si>
  <si>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</si>
  <si>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</si>
  <si>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</si>
  <si>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</si>
  <si>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</si>
  <si>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</si>
  <si>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</si>
  <si>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</si>
  <si>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</si>
  <si>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</si>
  <si>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</si>
  <si>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</si>
  <si>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</si>
  <si>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</si>
  <si>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</si>
  <si>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</si>
  <si>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</si>
  <si>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</si>
  <si>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</si>
  <si>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</si>
  <si>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</si>
  <si>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</si>
  <si>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</si>
  <si>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</si>
  <si>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</si>
  <si>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</si>
  <si>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</si>
  <si>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</si>
  <si>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</si>
  <si>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</si>
  <si>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</si>
  <si>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</si>
  <si>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</si>
  <si>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</si>
  <si>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</si>
  <si>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</si>
  <si>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</si>
  <si>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</si>
  <si>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</si>
  <si>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</si>
  <si>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</si>
  <si>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</si>
  <si>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</si>
  <si>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</si>
  <si>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</si>
  <si>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</si>
  <si>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</si>
  <si>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</si>
  <si>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</si>
  <si>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</si>
  <si>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</si>
  <si>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</si>
  <si>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</si>
  <si>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</si>
  <si>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</si>
  <si>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</si>
  <si>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</si>
  <si>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</si>
  <si>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</si>
  <si>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</si>
  <si>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</si>
  <si>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</si>
  <si>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</si>
  <si>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</si>
  <si>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</si>
  <si>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</si>
  <si>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</si>
  <si>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</si>
  <si>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</si>
  <si>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</si>
  <si>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</si>
  <si>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</si>
  <si>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</si>
  <si>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</si>
  <si>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</si>
  <si>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</si>
  <si>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</si>
  <si>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</si>
  <si>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</si>
  <si>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</si>
  <si>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</si>
  <si>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</si>
  <si>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</si>
  <si>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</si>
  <si>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</si>
  <si>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</si>
  <si>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</si>
  <si>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</si>
  <si>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</si>
  <si>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</si>
  <si>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</si>
  <si>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</si>
  <si>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</si>
  <si>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</si>
  <si>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</si>
  <si>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</si>
  <si>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</si>
  <si>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</si>
  <si>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</si>
  <si>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</si>
  <si>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</si>
  <si>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</si>
  <si>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</si>
  <si>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</si>
  <si>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</si>
  <si>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</si>
  <si>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</si>
  <si>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</si>
  <si>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</si>
  <si>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</si>
  <si>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</si>
  <si>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</si>
  <si>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</si>
  <si>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</si>
  <si>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</si>
  <si>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</si>
  <si>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</si>
  <si>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</si>
  <si>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</si>
  <si>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</si>
  <si>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</si>
  <si>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</si>
  <si>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</si>
  <si>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</si>
  <si>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</si>
  <si>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</si>
  <si>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</si>
  <si>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</si>
  <si>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</si>
  <si>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</si>
  <si>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</si>
  <si>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</si>
  <si>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</si>
  <si>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</si>
  <si>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</si>
  <si>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</si>
  <si>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</si>
  <si>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</si>
  <si>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</si>
  <si>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</si>
  <si>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</si>
  <si>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</si>
  <si>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</si>
  <si>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</si>
  <si>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</si>
  <si>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</si>
  <si>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</si>
  <si>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</si>
  <si>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</si>
  <si>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</si>
  <si>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</si>
  <si>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</si>
  <si>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</si>
  <si>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</si>
  <si>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</si>
  <si>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</si>
  <si>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</si>
  <si>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</si>
  <si>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</si>
  <si>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</si>
  <si>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</si>
  <si>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</si>
  <si>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</si>
  <si>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</si>
  <si>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</si>
  <si>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</si>
  <si>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</si>
  <si>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</si>
  <si>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</si>
  <si>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</si>
  <si>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</si>
  <si>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</si>
  <si>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</si>
  <si>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</si>
  <si>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</si>
  <si>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</si>
  <si>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</si>
  <si>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</si>
  <si>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</si>
  <si>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</si>
  <si>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</si>
  <si>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</si>
  <si>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</si>
  <si>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</si>
  <si>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</si>
  <si>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</si>
  <si>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</si>
  <si>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</si>
  <si>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</si>
  <si>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</si>
  <si>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</si>
  <si>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</si>
  <si>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</si>
  <si>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</si>
  <si>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</si>
  <si>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</si>
  <si>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</si>
  <si>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</si>
  <si>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</si>
  <si>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</si>
  <si>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</si>
  <si>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</si>
  <si>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</si>
  <si>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</si>
  <si>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</si>
  <si>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</si>
  <si>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</si>
  <si>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</si>
  <si>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</si>
  <si>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</si>
  <si>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</si>
  <si>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</si>
  <si>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</si>
  <si>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</si>
  <si>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</si>
  <si>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</si>
  <si>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</si>
  <si>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</si>
  <si>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</si>
  <si>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</si>
  <si>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</si>
  <si>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</si>
  <si>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</si>
  <si>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</si>
  <si>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</si>
  <si>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</si>
  <si>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</si>
  <si>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</si>
  <si>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</si>
  <si>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</si>
  <si>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</si>
  <si>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</si>
  <si>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</si>
  <si>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</si>
  <si>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</si>
  <si>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</si>
  <si>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</si>
  <si>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</si>
  <si>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</si>
  <si>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</si>
  <si>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</si>
  <si>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</si>
  <si>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</si>
  <si>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</si>
  <si>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</si>
  <si>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</si>
  <si>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</si>
  <si>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</si>
  <si>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</si>
  <si>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</si>
  <si>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</si>
  <si>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</si>
  <si>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</si>
  <si>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</si>
  <si>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</si>
  <si>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</si>
  <si>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</si>
  <si>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</si>
  <si>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</si>
  <si>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</si>
  <si>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</si>
  <si>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</si>
  <si>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</si>
  <si>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</si>
  <si>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</si>
  <si>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</si>
  <si>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</si>
  <si>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</si>
  <si>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</si>
  <si>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</si>
  <si>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</si>
  <si>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</si>
  <si>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</si>
  <si>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</si>
  <si>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</si>
  <si>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</si>
  <si>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</si>
  <si>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</si>
  <si>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</si>
  <si>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</si>
  <si>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</si>
  <si>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</si>
  <si>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</si>
  <si>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</si>
  <si>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</si>
  <si>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</si>
  <si>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</si>
  <si>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</si>
  <si>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</si>
  <si>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</si>
  <si>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</si>
  <si>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</si>
  <si>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</si>
  <si>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</si>
  <si>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</si>
  <si>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</si>
  <si>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</si>
  <si>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</si>
  <si>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</si>
  <si>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</si>
  <si>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</si>
  <si>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</si>
  <si>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</si>
  <si>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</si>
  <si>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</si>
  <si>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</si>
  <si>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</si>
  <si>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</si>
  <si>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</si>
  <si>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</si>
  <si>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</si>
  <si>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</si>
  <si>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</si>
  <si>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</si>
  <si>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</si>
  <si>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</si>
  <si>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</si>
  <si>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</si>
  <si>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</si>
  <si>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</si>
  <si>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</si>
  <si>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</si>
  <si>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</si>
  <si>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</si>
  <si>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</si>
  <si>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</si>
  <si>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</si>
  <si>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</si>
  <si>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</si>
  <si>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</si>
  <si>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</si>
  <si>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</si>
  <si>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</si>
  <si>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</si>
  <si>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</si>
  <si>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</si>
  <si>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</si>
  <si>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</si>
  <si>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</si>
  <si>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</si>
  <si>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</si>
  <si>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</si>
  <si>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</si>
  <si>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</si>
  <si>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</si>
  <si>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</si>
  <si>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</si>
  <si>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</si>
  <si>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</si>
  <si>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</si>
  <si>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</si>
  <si>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</si>
  <si>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</si>
  <si>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</si>
  <si>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</si>
  <si>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</si>
  <si>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</si>
  <si>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</si>
  <si>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</si>
  <si>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</si>
  <si>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</si>
  <si>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</si>
  <si>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</si>
  <si>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</si>
  <si>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</si>
  <si>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</si>
  <si>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</si>
  <si>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</si>
  <si>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</si>
  <si>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</si>
  <si>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</si>
  <si>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</si>
  <si>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</si>
  <si>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</si>
  <si>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</si>
  <si>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</si>
  <si>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</si>
  <si>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</si>
  <si>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</si>
  <si>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</si>
  <si>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</si>
  <si>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</si>
  <si>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</si>
  <si>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</si>
  <si>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</si>
  <si>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</si>
  <si>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</si>
  <si>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</si>
  <si>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</si>
  <si>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</si>
  <si>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</si>
  <si>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</si>
  <si>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</si>
  <si>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</si>
  <si>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</si>
  <si>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</si>
  <si>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</si>
  <si>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</si>
  <si>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</si>
  <si>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</si>
  <si>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</si>
  <si>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</si>
  <si>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</si>
  <si>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</si>
  <si>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</si>
  <si>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</si>
  <si>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</si>
  <si>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</si>
  <si>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</si>
  <si>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</si>
  <si>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</si>
  <si>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</si>
  <si>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</si>
  <si>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</si>
  <si>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</si>
  <si>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</si>
  <si>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</si>
  <si>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</si>
  <si>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</si>
  <si>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</si>
  <si>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</si>
  <si>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</si>
  <si>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</si>
  <si>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</si>
  <si>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</si>
  <si>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</si>
  <si>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</si>
  <si>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</si>
  <si>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</si>
  <si>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</si>
  <si>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</si>
  <si>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</si>
  <si>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</si>
  <si>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</si>
  <si>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</si>
  <si>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</si>
  <si>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</si>
  <si>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</si>
  <si>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</si>
  <si>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</si>
  <si>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</si>
  <si>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</si>
  <si>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</si>
  <si>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</si>
  <si>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</si>
  <si>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</si>
  <si>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</si>
  <si>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</si>
  <si>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</si>
  <si>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</si>
  <si>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</si>
  <si>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</si>
  <si>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</si>
  <si>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</si>
  <si>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</si>
  <si>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</si>
  <si>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</si>
  <si>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</si>
  <si>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</si>
  <si>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</si>
  <si>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</si>
  <si>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</si>
  <si>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</si>
  <si>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</si>
  <si>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</si>
  <si>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</si>
  <si>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</si>
  <si>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</si>
  <si>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</si>
  <si>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</si>
  <si>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</si>
  <si>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</si>
  <si>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</si>
  <si>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</si>
  <si>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</si>
  <si>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</si>
  <si>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</si>
  <si>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</si>
  <si>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</si>
  <si>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</si>
  <si>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</si>
  <si>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</si>
  <si>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</si>
  <si>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</si>
  <si>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</si>
  <si>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</si>
  <si>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</si>
  <si>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</si>
  <si>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</si>
  <si>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</si>
  <si>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</si>
  <si>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</si>
  <si>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</si>
  <si>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</si>
  <si>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</si>
  <si>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</si>
  <si>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</si>
  <si>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</si>
  <si>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</si>
  <si>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</si>
  <si>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</si>
  <si>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</si>
  <si>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</si>
  <si>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</si>
  <si>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</si>
  <si>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</si>
  <si>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</si>
  <si>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</si>
  <si>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</si>
  <si>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</si>
  <si>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</si>
  <si>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</si>
  <si>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</si>
  <si>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</si>
  <si>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</si>
  <si>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</si>
  <si>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</si>
  <si>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</si>
  <si>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</si>
  <si>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</si>
  <si>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</si>
  <si>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</si>
  <si>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</si>
  <si>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</si>
  <si>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</si>
  <si>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</si>
  <si>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</si>
  <si>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</si>
  <si>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</si>
  <si>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</si>
  <si>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</si>
  <si>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</si>
  <si>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</si>
  <si>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</si>
  <si>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</si>
  <si>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</si>
  <si>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</si>
  <si>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</si>
  <si>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</si>
  <si>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</si>
  <si>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</si>
  <si>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</si>
  <si>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</si>
  <si>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</si>
  <si>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</si>
  <si>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</si>
  <si>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</si>
  <si>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</si>
  <si>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</si>
  <si>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</si>
  <si>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</si>
  <si>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</si>
  <si>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</si>
  <si>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</si>
  <si>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</si>
  <si>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</si>
  <si>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</si>
  <si>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</si>
  <si>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</si>
  <si>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</si>
  <si>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</si>
  <si>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</si>
  <si>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</si>
  <si>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</si>
  <si>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</si>
  <si>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</si>
  <si>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</si>
  <si>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</si>
  <si>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</si>
  <si>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</si>
  <si>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</si>
  <si>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</si>
  <si>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</si>
  <si>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</si>
  <si>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</si>
  <si>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</si>
  <si>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</si>
  <si>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</si>
  <si>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</si>
  <si>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</si>
  <si>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</si>
  <si>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</si>
  <si>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</si>
  <si>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</si>
  <si>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</si>
  <si>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</si>
  <si>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</si>
  <si>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</si>
  <si>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</si>
  <si>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</si>
  <si>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</si>
  <si>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</si>
  <si>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</si>
  <si>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</si>
  <si>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</si>
  <si>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</si>
  <si>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</si>
  <si>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</si>
  <si>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</si>
  <si>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</si>
  <si>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</si>
  <si>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</si>
  <si>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</si>
  <si>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</si>
  <si>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</si>
  <si>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</si>
  <si>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</si>
  <si>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</si>
  <si>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</si>
  <si>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</si>
  <si>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</si>
  <si>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</si>
  <si>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</si>
  <si>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</si>
  <si>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</si>
  <si>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</si>
  <si>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</si>
  <si>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</si>
  <si>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</si>
  <si>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</si>
  <si>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</si>
  <si>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</si>
  <si>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</si>
  <si>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</si>
  <si>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</si>
  <si>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</si>
  <si>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</si>
  <si>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</si>
  <si>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</si>
  <si>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</si>
  <si>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</si>
  <si>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</si>
  <si>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</si>
  <si>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</si>
  <si>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</si>
  <si>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</si>
  <si>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</si>
  <si>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</si>
  <si>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</si>
  <si>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</si>
  <si>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</si>
  <si>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</si>
  <si>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</si>
  <si>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</si>
  <si>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</si>
  <si>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</si>
  <si>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</si>
  <si>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</si>
  <si>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</si>
  <si>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</si>
  <si>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</si>
  <si>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</si>
  <si>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</si>
  <si>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</si>
  <si>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</si>
  <si>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</si>
  <si>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</si>
  <si>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</si>
  <si>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</si>
  <si>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</si>
  <si>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</si>
  <si>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</si>
  <si>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</si>
  <si>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</si>
  <si>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</si>
  <si>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</si>
  <si>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</si>
  <si>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</si>
  <si>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</si>
  <si>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</si>
  <si>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</si>
  <si>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</si>
  <si>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</si>
  <si>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</si>
  <si>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</si>
  <si>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</si>
  <si>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</si>
  <si>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</si>
  <si>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</si>
  <si>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</si>
  <si>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</si>
  <si>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</si>
  <si>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</si>
  <si>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</si>
  <si>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</si>
  <si>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</si>
  <si>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</si>
  <si>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</si>
  <si>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</si>
  <si>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</si>
  <si>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</si>
  <si>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</si>
  <si>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</si>
  <si>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</si>
  <si>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</si>
  <si>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</si>
  <si>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</si>
  <si>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</si>
  <si>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</si>
  <si>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</si>
  <si>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</si>
  <si>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</si>
  <si>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</si>
  <si>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</si>
  <si>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</si>
  <si>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</si>
  <si>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</si>
  <si>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</si>
  <si>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</si>
  <si>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</si>
  <si>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</si>
  <si>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</si>
  <si>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</si>
  <si>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</si>
  <si>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</si>
  <si>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</si>
  <si>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</si>
  <si>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</si>
  <si>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</si>
  <si>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</si>
  <si>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</si>
  <si>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</si>
  <si>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</si>
  <si>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</si>
  <si>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</si>
  <si>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</si>
  <si>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</si>
  <si>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</si>
  <si>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</si>
  <si>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</si>
  <si>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</si>
  <si>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</si>
  <si>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</si>
  <si>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</si>
  <si>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</si>
  <si>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</si>
  <si>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</si>
  <si>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</si>
  <si>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</si>
  <si>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</si>
  <si>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</si>
  <si>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</si>
  <si>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</si>
  <si>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</si>
  <si>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</si>
  <si>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</si>
  <si>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</si>
  <si>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</si>
  <si>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</si>
  <si>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</si>
  <si>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</si>
  <si>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</si>
  <si>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</si>
  <si>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</si>
  <si>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</si>
  <si>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</si>
  <si>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</si>
  <si>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</si>
  <si>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</si>
  <si>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</si>
  <si>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</si>
  <si>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</si>
  <si>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</si>
  <si>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</si>
  <si>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</si>
  <si>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</si>
  <si>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</si>
  <si>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</si>
  <si>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</si>
  <si>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</si>
  <si>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</si>
  <si>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</si>
  <si>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</si>
  <si>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</si>
  <si>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</si>
  <si>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</si>
  <si>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</si>
  <si>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</si>
  <si>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</si>
  <si>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</si>
  <si>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</si>
  <si>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</si>
  <si>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</si>
  <si>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</si>
  <si>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</si>
  <si>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</si>
  <si>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</si>
  <si>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</si>
  <si>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</si>
  <si>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</si>
  <si>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</si>
  <si>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</si>
  <si>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</si>
  <si>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</si>
  <si>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</si>
  <si>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</si>
  <si>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</si>
  <si>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</si>
  <si>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</si>
  <si>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</si>
  <si>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</si>
  <si>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</si>
  <si>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</si>
  <si>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</si>
  <si>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</si>
  <si>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</si>
  <si>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</si>
  <si>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</si>
  <si>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</si>
  <si>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</si>
  <si>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</si>
  <si>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</si>
  <si>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</si>
  <si>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</si>
  <si>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</si>
  <si>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</si>
  <si>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</si>
  <si>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</si>
  <si>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</si>
  <si>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</si>
  <si>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</si>
  <si>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</si>
  <si>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</si>
  <si>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</si>
  <si>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</si>
  <si>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</si>
  <si>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</si>
  <si>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</si>
  <si>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</si>
  <si>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</si>
  <si>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</si>
  <si>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</si>
  <si>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</si>
  <si>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</si>
  <si>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</si>
  <si>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</si>
  <si>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</si>
  <si>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</si>
  <si>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</si>
  <si>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</si>
  <si>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</si>
  <si>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</si>
  <si>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</si>
  <si>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</si>
  <si>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</si>
  <si>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</si>
  <si>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</si>
  <si>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</si>
  <si>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</si>
  <si>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</si>
  <si>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</si>
  <si>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</si>
  <si>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</si>
  <si>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</si>
  <si>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</si>
  <si>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</si>
  <si>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</si>
  <si>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</si>
  <si>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</si>
  <si>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</si>
  <si>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</si>
  <si>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</si>
  <si>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</si>
  <si>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</si>
  <si>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</si>
  <si>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</si>
  <si>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</si>
  <si>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</si>
  <si>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</si>
  <si>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</si>
  <si>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</si>
  <si>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</si>
  <si>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</si>
  <si>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</si>
  <si>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</si>
  <si>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</si>
  <si>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</si>
  <si>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</si>
  <si>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</si>
  <si>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</si>
  <si>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</si>
  <si>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</si>
  <si>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</si>
  <si>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</si>
  <si>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</si>
  <si>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</si>
  <si>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</si>
  <si>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</si>
  <si>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</si>
  <si>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</si>
  <si>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</si>
  <si>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</si>
  <si>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</si>
  <si>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</si>
  <si>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</si>
  <si>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</si>
  <si>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</si>
  <si>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</si>
  <si>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</si>
  <si>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</si>
  <si>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</si>
  <si>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</si>
  <si>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</si>
  <si>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</si>
  <si>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</si>
  <si>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</si>
  <si>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</si>
  <si>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</si>
  <si>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</si>
  <si>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</si>
  <si>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</si>
  <si>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</si>
  <si>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</si>
  <si>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</si>
  <si>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</si>
  <si>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</si>
  <si>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</si>
  <si>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</si>
  <si>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</si>
  <si>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</si>
  <si>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</si>
  <si>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</si>
  <si>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</si>
  <si>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</si>
  <si>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</si>
  <si>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</si>
  <si>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</si>
  <si>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</si>
  <si>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</si>
  <si>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</si>
  <si>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</si>
  <si>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</si>
  <si>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</si>
  <si>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</si>
  <si>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</si>
  <si>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</si>
  <si>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</si>
  <si>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</si>
  <si>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</si>
  <si>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</si>
  <si>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</si>
  <si>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</si>
  <si>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</si>
  <si>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</si>
  <si>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</si>
  <si>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</si>
  <si>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</si>
  <si>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</si>
  <si>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</si>
  <si>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</si>
  <si>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</si>
  <si>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</si>
  <si>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</si>
  <si>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</si>
  <si>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</si>
  <si>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</si>
  <si>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</si>
  <si>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</si>
  <si>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</si>
  <si>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</si>
  <si>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</si>
  <si>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</si>
  <si>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</si>
  <si>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</si>
  <si>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</si>
  <si>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</si>
  <si>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</si>
  <si>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</si>
  <si>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</si>
  <si>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</si>
  <si>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</si>
  <si>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</si>
  <si>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</si>
  <si>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</si>
  <si>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</si>
  <si>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</si>
  <si>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</si>
  <si>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</si>
  <si>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</si>
  <si>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</si>
  <si>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</si>
  <si>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</si>
  <si>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</si>
  <si>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</si>
  <si>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</si>
  <si>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</si>
  <si>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</si>
  <si>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</si>
  <si>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</si>
  <si>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</si>
  <si>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</si>
  <si>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</si>
  <si>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</si>
  <si>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</si>
  <si>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</si>
  <si>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</si>
  <si>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</si>
  <si>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</si>
  <si>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</si>
  <si>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</si>
  <si>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</si>
  <si>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</si>
  <si>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</si>
  <si>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</si>
  <si>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</si>
  <si>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</si>
  <si>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</si>
  <si>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</si>
  <si>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</si>
  <si>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</si>
  <si>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</si>
  <si>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</si>
  <si>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</si>
  <si>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</si>
  <si>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</si>
  <si>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</si>
  <si>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</si>
  <si>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</si>
  <si>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</si>
  <si>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</si>
  <si>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</si>
  <si>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</si>
  <si>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</si>
  <si>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</si>
  <si>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</si>
  <si>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</si>
  <si>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</si>
  <si>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</si>
  <si>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</si>
  <si>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</si>
  <si>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</si>
  <si>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</si>
  <si>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</si>
  <si>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</si>
  <si>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</si>
  <si>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</si>
  <si>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</si>
  <si>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</si>
  <si>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</si>
  <si>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</si>
  <si>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</si>
  <si>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</si>
  <si>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</si>
  <si>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</si>
  <si>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</si>
  <si>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</si>
  <si>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</si>
  <si>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</si>
  <si>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</si>
  <si>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</si>
  <si>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</si>
  <si>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</si>
  <si>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</si>
  <si>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</si>
  <si>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</si>
  <si>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</si>
  <si>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</si>
  <si>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</si>
  <si>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</si>
  <si>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</si>
  <si>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</si>
  <si>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</si>
  <si>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</si>
  <si>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</si>
  <si>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</si>
  <si>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</si>
  <si>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</si>
  <si>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</si>
  <si>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</si>
  <si>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</si>
  <si>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</si>
  <si>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</si>
  <si>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</si>
  <si>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</si>
  <si>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</si>
  <si>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</si>
  <si>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</si>
  <si>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</si>
  <si>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</si>
  <si>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</si>
  <si>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</si>
  <si>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</si>
  <si>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</si>
  <si>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</si>
  <si>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</si>
  <si>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</si>
  <si>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</si>
  <si>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</si>
  <si>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</si>
  <si>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</si>
  <si>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</si>
  <si>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</si>
  <si>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</si>
  <si>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</si>
  <si>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</si>
  <si>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</si>
  <si>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</si>
  <si>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</si>
  <si>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</si>
  <si>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</si>
  <si>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</si>
  <si>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</si>
  <si>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</si>
  <si>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</si>
  <si>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</si>
  <si>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</si>
  <si>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</si>
  <si>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</si>
  <si>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</si>
  <si>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</si>
  <si>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</si>
  <si>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</si>
  <si>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</si>
  <si>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</si>
  <si>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</si>
  <si>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</si>
  <si>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</si>
  <si>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</si>
  <si>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</si>
  <si>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</si>
  <si>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</si>
  <si>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</si>
  <si>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</si>
  <si>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</si>
  <si>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</si>
  <si>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</si>
  <si>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</si>
  <si>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</si>
  <si>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</si>
  <si>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</si>
  <si>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</si>
  <si>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</si>
  <si>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</si>
  <si>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</si>
  <si>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</si>
  <si>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</si>
  <si>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</si>
  <si>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</si>
  <si>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</si>
  <si>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</si>
  <si>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</si>
  <si>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</si>
  <si>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</si>
  <si>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</si>
  <si>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</si>
  <si>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</si>
  <si>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</si>
  <si>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</si>
  <si>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</si>
  <si>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</si>
  <si>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</si>
  <si>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</si>
  <si>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</si>
  <si>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</si>
  <si>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</si>
  <si>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</si>
  <si>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</si>
  <si>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</si>
  <si>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</si>
  <si>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</si>
  <si>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</si>
  <si>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</si>
  <si>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</si>
  <si>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</si>
  <si>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</si>
  <si>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</si>
  <si>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</si>
  <si>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</si>
  <si>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</si>
  <si>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</si>
  <si>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</si>
  <si>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</si>
  <si>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</si>
  <si>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</si>
  <si>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</si>
  <si>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</si>
  <si>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</si>
  <si>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</si>
  <si>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</si>
  <si>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</si>
  <si>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</si>
  <si>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</si>
  <si>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</si>
  <si>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</si>
  <si>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</si>
  <si>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</si>
  <si>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</si>
  <si>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</si>
  <si>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</si>
  <si>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</si>
  <si>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</si>
  <si>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</si>
  <si>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</si>
  <si>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</si>
  <si>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</si>
  <si>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</si>
  <si>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</si>
  <si>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</si>
  <si>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</si>
  <si>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</si>
  <si>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</si>
  <si>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</si>
  <si>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</si>
  <si>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</si>
  <si>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</si>
  <si>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</si>
  <si>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</si>
  <si>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</si>
  <si>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</si>
  <si>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</si>
  <si>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</si>
  <si>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</si>
  <si>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</si>
  <si>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</si>
  <si>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</si>
  <si>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</si>
  <si>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</si>
  <si>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</si>
  <si>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</si>
  <si>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</si>
  <si>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</si>
  <si>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</si>
  <si>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</si>
  <si>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</si>
  <si>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</si>
  <si>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</si>
  <si>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</si>
  <si>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</si>
  <si>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</si>
  <si>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</si>
  <si>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</si>
  <si>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</si>
  <si>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</si>
  <si>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</si>
  <si>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</si>
  <si>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</si>
  <si>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</si>
  <si>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</si>
  <si>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</si>
  <si>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</si>
  <si>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</si>
  <si>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</si>
  <si>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</si>
  <si>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</si>
  <si>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</si>
  <si>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</si>
  <si>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</si>
  <si>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</si>
  <si>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</si>
  <si>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</si>
  <si>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</si>
  <si>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</si>
  <si>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</si>
  <si>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</si>
  <si>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</si>
  <si>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</si>
  <si>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</si>
  <si>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</si>
  <si>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</si>
  <si>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</si>
  <si>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</si>
  <si>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</si>
  <si>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</si>
  <si>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</si>
  <si>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</si>
  <si>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</si>
  <si>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</si>
  <si>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</si>
  <si>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</si>
  <si>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</si>
  <si>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</si>
  <si>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</si>
  <si>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</si>
  <si>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</si>
  <si>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</si>
  <si>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</si>
  <si>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</si>
  <si>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</si>
  <si>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</si>
  <si>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</si>
  <si>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</si>
  <si>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</si>
  <si>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</si>
  <si>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</si>
  <si>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</si>
  <si>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</si>
  <si>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</si>
  <si>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</si>
  <si>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</si>
  <si>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</si>
  <si>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</si>
  <si>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</si>
  <si>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</si>
  <si>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</si>
  <si>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</si>
  <si>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</si>
  <si>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</si>
  <si>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</si>
  <si>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</si>
  <si>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</si>
  <si>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</si>
  <si>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</si>
  <si>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</si>
  <si>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</si>
  <si>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</si>
  <si>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</si>
  <si>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</si>
  <si>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</si>
  <si>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</si>
  <si>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</si>
  <si>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</si>
  <si>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</si>
  <si>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</si>
  <si>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</si>
  <si>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</si>
  <si>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</si>
  <si>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</si>
  <si>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</si>
  <si>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</si>
  <si>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</si>
  <si>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</si>
  <si>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</si>
  <si>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</si>
  <si>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</si>
  <si>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</si>
  <si>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</si>
  <si>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</si>
  <si>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</si>
  <si>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</si>
  <si>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</si>
  <si>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</si>
  <si>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</si>
  <si>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</si>
  <si>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</si>
  <si>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</si>
  <si>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</si>
  <si>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</si>
  <si>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</si>
  <si>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</si>
  <si>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</si>
  <si>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</si>
  <si>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</si>
  <si>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</si>
  <si>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</si>
  <si>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</si>
  <si>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</si>
  <si>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</si>
  <si>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</si>
  <si>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</si>
  <si>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</si>
  <si>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</si>
  <si>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</si>
  <si>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</si>
  <si>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</si>
  <si>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</si>
  <si>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</si>
  <si>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</si>
  <si>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</si>
  <si>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</si>
  <si>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</si>
  <si>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</si>
  <si>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</si>
  <si>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</si>
  <si>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</si>
  <si>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</si>
  <si>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</si>
  <si>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</si>
  <si>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</si>
  <si>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</si>
  <si>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</si>
  <si>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</si>
  <si>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</si>
  <si>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</si>
  <si>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</si>
  <si>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</si>
  <si>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</si>
  <si>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</si>
  <si>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</si>
  <si>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</si>
  <si>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</si>
  <si>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</si>
  <si>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</si>
  <si>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</si>
  <si>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</si>
  <si>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</si>
  <si>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</si>
  <si>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</si>
  <si>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</si>
  <si>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</si>
  <si>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</si>
  <si>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</si>
  <si>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</si>
  <si>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</si>
  <si>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</si>
  <si>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</si>
  <si>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</si>
  <si>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</si>
  <si>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</si>
  <si>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</si>
  <si>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</si>
  <si>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</si>
  <si>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</si>
  <si>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</si>
  <si>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</si>
  <si>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</si>
  <si>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</si>
  <si>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</si>
  <si>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</si>
  <si>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</si>
  <si>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</si>
  <si>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</si>
  <si>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</si>
  <si>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</si>
  <si>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</si>
  <si>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</si>
  <si>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</si>
  <si>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</si>
  <si>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</si>
  <si>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</si>
  <si>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</si>
  <si>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</si>
  <si>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</si>
  <si>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</si>
  <si>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</si>
  <si>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</si>
  <si>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</si>
  <si>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</si>
  <si>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</si>
  <si>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</si>
  <si>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</si>
  <si>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</si>
  <si>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</si>
  <si>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</si>
  <si>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</si>
  <si>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</si>
  <si>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</si>
  <si>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</si>
  <si>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</si>
  <si>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</si>
  <si>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</si>
  <si>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</si>
  <si>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</si>
  <si>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</si>
  <si>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</si>
  <si>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</si>
  <si>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</si>
  <si>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</si>
  <si>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</si>
  <si>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</si>
  <si>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</si>
  <si>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</si>
  <si>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</si>
  <si>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</si>
  <si>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</si>
  <si>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</si>
  <si>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</si>
  <si>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</si>
  <si>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</si>
  <si>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</si>
  <si>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</si>
  <si>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</si>
  <si>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</si>
  <si>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</si>
  <si>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</si>
  <si>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</si>
  <si>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</si>
  <si>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</si>
  <si>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</si>
  <si>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</si>
  <si>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</si>
  <si>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</si>
  <si>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</si>
  <si>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</si>
  <si>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</si>
  <si>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</si>
  <si>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</si>
  <si>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</si>
  <si>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</si>
  <si>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</si>
  <si>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</si>
  <si>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</si>
  <si>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</si>
  <si>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</si>
  <si>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</si>
  <si>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</si>
  <si>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</si>
  <si>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</si>
  <si>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</si>
  <si>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</si>
  <si>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</si>
  <si>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</si>
  <si>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</si>
  <si>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</si>
  <si>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</si>
  <si>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</si>
  <si>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</si>
  <si>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</si>
  <si>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</si>
  <si>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</si>
  <si>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</si>
  <si>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</si>
  <si>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</si>
  <si>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</si>
  <si>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</si>
  <si>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</si>
  <si>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</si>
  <si>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</si>
  <si>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</si>
  <si>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</si>
  <si>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</si>
  <si>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</si>
  <si>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</si>
  <si>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</si>
  <si>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</si>
  <si>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</si>
  <si>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</si>
  <si>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</si>
  <si>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</si>
  <si>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</si>
  <si>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</si>
  <si>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</si>
  <si>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</si>
  <si>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</si>
  <si>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</si>
  <si>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</si>
  <si>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</si>
  <si>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</si>
  <si>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</si>
  <si>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</si>
  <si>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</si>
  <si>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</si>
  <si>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</si>
  <si>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</si>
  <si>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</si>
  <si>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</si>
  <si>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</si>
  <si>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</si>
  <si>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</si>
  <si>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</si>
  <si>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</si>
  <si>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</si>
  <si>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</si>
  <si>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</si>
  <si>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</si>
  <si>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</si>
  <si>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</si>
  <si>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</si>
  <si>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</si>
  <si>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</si>
  <si>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</si>
  <si>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</si>
  <si>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</si>
  <si>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</si>
  <si>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</si>
  <si>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</si>
  <si>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</si>
  <si>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</si>
  <si>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</si>
  <si>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</si>
  <si>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</si>
  <si>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</si>
  <si>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</si>
  <si>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</si>
  <si>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</si>
  <si>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</si>
  <si>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</si>
  <si>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</si>
  <si>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</si>
  <si>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</si>
  <si>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</si>
  <si>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</si>
  <si>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</si>
  <si>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</si>
  <si>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</si>
  <si>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</si>
  <si>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</si>
  <si>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</si>
  <si>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</si>
  <si>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</si>
  <si>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</si>
  <si>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</si>
  <si>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</si>
  <si>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</si>
  <si>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</si>
  <si>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</si>
  <si>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</si>
  <si>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</si>
  <si>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</si>
  <si>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</si>
  <si>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</si>
  <si>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</si>
  <si>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</si>
  <si>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</si>
  <si>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</si>
  <si>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</si>
  <si>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</si>
  <si>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</si>
  <si>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</si>
  <si>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</si>
  <si>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</si>
  <si>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</si>
  <si>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</si>
  <si>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</si>
  <si>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</si>
  <si>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</si>
  <si>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</si>
  <si>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</si>
  <si>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</si>
  <si>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</si>
  <si>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</si>
  <si>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</si>
  <si>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</si>
  <si>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</si>
  <si>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</si>
  <si>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</si>
  <si>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</si>
  <si>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</si>
  <si>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</si>
  <si>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</si>
  <si>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</si>
  <si>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</si>
  <si>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</si>
  <si>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</si>
  <si>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</si>
  <si>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</si>
  <si>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</si>
  <si>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</si>
  <si>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</si>
  <si>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</si>
  <si>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</si>
  <si>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</si>
  <si>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</si>
  <si>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</si>
  <si>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</si>
  <si>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</si>
  <si>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</si>
  <si>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</si>
  <si>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</si>
  <si>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</si>
  <si>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</si>
  <si>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</si>
  <si>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</si>
  <si>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</si>
  <si>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</si>
  <si>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</si>
  <si>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</si>
  <si>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</si>
  <si>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</si>
  <si>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</si>
  <si>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</si>
  <si>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</si>
  <si>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</si>
  <si>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</si>
  <si>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</si>
  <si>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</si>
  <si>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</si>
  <si>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</si>
  <si>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</si>
  <si>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</si>
  <si>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</si>
  <si>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</si>
  <si>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</si>
  <si>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</si>
  <si>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</si>
  <si>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</si>
  <si>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</si>
  <si>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</si>
  <si>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</si>
  <si>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</si>
  <si>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</si>
  <si>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</si>
  <si>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</si>
  <si>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</si>
  <si>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</si>
  <si>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</si>
  <si>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</si>
  <si>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</si>
  <si>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</si>
  <si>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</si>
  <si>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</si>
  <si>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</si>
  <si>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</si>
  <si>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</si>
  <si>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</si>
  <si>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</si>
  <si>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</si>
  <si>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</si>
  <si>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</si>
  <si>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</si>
  <si>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</si>
  <si>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</si>
  <si>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</si>
  <si>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</si>
  <si>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</si>
  <si>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</si>
  <si>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</si>
  <si>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</si>
  <si>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</si>
  <si>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</si>
  <si>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</si>
  <si>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</si>
  <si>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</si>
  <si>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</si>
  <si>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</si>
  <si>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</si>
  <si>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</si>
  <si>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</si>
  <si>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</si>
  <si>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</si>
  <si>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</si>
  <si>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</si>
  <si>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</si>
  <si>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</si>
  <si>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</si>
  <si>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</si>
  <si>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</si>
  <si>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</si>
  <si>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</si>
  <si>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</si>
  <si>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</si>
  <si>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</si>
  <si>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</si>
  <si>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</si>
  <si>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</si>
  <si>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</si>
  <si>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</si>
  <si>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</si>
  <si>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</si>
  <si>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</si>
  <si>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</si>
  <si>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</si>
  <si>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</si>
  <si>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</si>
  <si>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</si>
  <si>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</si>
  <si>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</si>
  <si>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</si>
  <si>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</si>
  <si>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</si>
  <si>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</si>
  <si>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</si>
  <si>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</si>
  <si>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</si>
  <si>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</si>
  <si>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</si>
  <si>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</si>
  <si>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</si>
  <si>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</si>
  <si>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</si>
  <si>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</si>
  <si>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</si>
  <si>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</si>
  <si>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</si>
  <si>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</si>
  <si>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</si>
  <si>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</si>
  <si>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</si>
  <si>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</si>
  <si>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</si>
  <si>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</si>
  <si>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</si>
  <si>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</si>
  <si>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</si>
  <si>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</si>
  <si>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</si>
  <si>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</si>
  <si>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</si>
  <si>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</si>
  <si>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</si>
  <si>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</si>
  <si>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</si>
  <si>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</si>
  <si>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</si>
  <si>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</si>
  <si>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</si>
  <si>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</si>
  <si>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</si>
  <si>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</si>
  <si>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</si>
  <si>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</si>
  <si>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</si>
  <si>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</si>
  <si>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</si>
  <si>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</si>
  <si>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</si>
  <si>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</si>
  <si>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</si>
  <si>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</si>
  <si>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</si>
  <si>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</si>
  <si>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</si>
  <si>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</si>
  <si>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</si>
  <si>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</si>
  <si>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</si>
  <si>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</si>
  <si>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</si>
  <si>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</si>
  <si>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</si>
  <si>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</si>
  <si>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</si>
  <si>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</si>
  <si>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</si>
  <si>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</si>
  <si>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</si>
  <si>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</si>
  <si>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</si>
  <si>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</si>
  <si>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</si>
  <si>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</si>
  <si>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</si>
  <si>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</si>
  <si>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</si>
  <si>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</si>
  <si>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</si>
  <si>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</si>
  <si>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</si>
  <si>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</si>
  <si>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</si>
  <si>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</si>
  <si>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</si>
  <si>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</si>
  <si>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</si>
  <si>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</si>
  <si>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</si>
  <si>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</si>
  <si>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</si>
  <si>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</si>
  <si>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</si>
  <si>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</si>
  <si>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</si>
  <si>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</si>
  <si>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</si>
  <si>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</si>
  <si>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</si>
  <si>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</si>
  <si>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</si>
  <si>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</si>
  <si>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</si>
  <si>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</si>
  <si>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</si>
  <si>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</si>
  <si>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</si>
  <si>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</si>
  <si>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</si>
  <si>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</si>
  <si>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</si>
  <si>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</si>
  <si>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</si>
  <si>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</si>
  <si>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</si>
  <si>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</si>
  <si>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</si>
  <si>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</si>
  <si>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</si>
  <si>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</si>
  <si>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</si>
  <si>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</si>
  <si>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</si>
  <si>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</si>
  <si>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</si>
  <si>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</si>
  <si>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</si>
  <si>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</si>
  <si>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</si>
  <si>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</si>
  <si>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</si>
  <si>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</si>
  <si>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</si>
  <si>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</si>
  <si>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</si>
  <si>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</si>
  <si>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</si>
  <si>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</si>
  <si>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</si>
  <si>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</si>
  <si>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</si>
  <si>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</si>
  <si>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</si>
  <si>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</si>
  <si>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</si>
  <si>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</si>
  <si>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</si>
  <si>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</si>
  <si>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</si>
  <si>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</si>
  <si>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</si>
  <si>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</si>
  <si>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</si>
  <si>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</si>
  <si>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</si>
  <si>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</si>
  <si>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</si>
  <si>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</si>
  <si>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</si>
  <si>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</si>
  <si>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</si>
  <si>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</si>
  <si>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</si>
  <si>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</si>
  <si>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</si>
  <si>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</si>
  <si>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</si>
  <si>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</si>
  <si>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</si>
  <si>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</si>
  <si>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</si>
  <si>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</si>
  <si>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</si>
  <si>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</si>
  <si>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</si>
  <si>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</si>
  <si>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</si>
  <si>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</si>
  <si>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</si>
  <si>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</si>
  <si>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</si>
  <si>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</si>
  <si>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</si>
  <si>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</si>
  <si>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</si>
  <si>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</si>
  <si>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</si>
  <si>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</si>
  <si>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</si>
  <si>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</si>
  <si>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</si>
  <si>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</si>
  <si>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</si>
  <si>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</si>
  <si>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</si>
  <si>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</si>
  <si>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</si>
  <si>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</si>
  <si>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</si>
  <si>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</si>
  <si>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</si>
  <si>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</si>
  <si>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</si>
  <si>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</si>
  <si>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</si>
  <si>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</si>
  <si>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</si>
  <si>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</si>
  <si>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</si>
  <si>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</si>
  <si>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</si>
  <si>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</si>
  <si>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</si>
  <si>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</si>
  <si>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</si>
  <si>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</si>
  <si>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</si>
  <si>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</si>
  <si>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</si>
  <si>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</si>
  <si>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</si>
  <si>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</si>
  <si>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</si>
  <si>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</si>
  <si>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</si>
  <si>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</si>
  <si>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</si>
  <si>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</si>
  <si>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</si>
  <si>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</si>
  <si>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</si>
  <si>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</si>
  <si>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</si>
  <si>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</si>
  <si>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</si>
  <si>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</si>
  <si>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</si>
  <si>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</si>
  <si>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</si>
  <si>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</si>
  <si>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</si>
  <si>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</si>
  <si>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</si>
  <si>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</si>
  <si>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</si>
  <si>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</si>
  <si>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</si>
  <si>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</si>
  <si>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</si>
  <si>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</si>
  <si>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</si>
  <si>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</si>
  <si>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</si>
  <si>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</si>
  <si>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</si>
  <si>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</si>
  <si>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</si>
  <si>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</si>
  <si>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</si>
  <si>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</si>
  <si>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</si>
  <si>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</si>
  <si>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</si>
  <si>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</si>
  <si>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</si>
  <si>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</si>
  <si>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</si>
  <si>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</si>
  <si>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</si>
  <si>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</si>
  <si>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</si>
  <si>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</si>
  <si>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</si>
  <si>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</si>
  <si>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</si>
  <si>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</si>
  <si>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</si>
  <si>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</si>
  <si>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</si>
  <si>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</si>
  <si>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</si>
  <si>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</si>
  <si>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</si>
  <si>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</si>
  <si>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</si>
  <si>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</si>
  <si>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</si>
  <si>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</si>
  <si>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</si>
  <si>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</si>
  <si>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</si>
  <si>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</si>
  <si>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</si>
  <si>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</si>
  <si>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</si>
  <si>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</si>
  <si>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</si>
  <si>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</si>
  <si>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</si>
  <si>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</si>
  <si>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</si>
  <si>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</si>
  <si>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</si>
  <si>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</si>
  <si>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</si>
  <si>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</si>
  <si>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</si>
  <si>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</si>
  <si>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</si>
  <si>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</si>
  <si>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</si>
  <si>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</si>
  <si>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</si>
  <si>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</si>
  <si>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</si>
  <si>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</si>
  <si>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</si>
  <si>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</si>
  <si>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</si>
  <si>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</si>
  <si>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</si>
  <si>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</si>
  <si>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</si>
  <si>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</si>
  <si>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</si>
  <si>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</si>
  <si>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</si>
  <si>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</si>
  <si>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</si>
  <si>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</si>
  <si>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</si>
  <si>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</si>
  <si>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</si>
  <si>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</si>
  <si>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</si>
  <si>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</si>
  <si>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</si>
  <si>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</si>
  <si>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</si>
  <si>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</si>
  <si>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</si>
  <si>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</si>
  <si>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</si>
  <si>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</si>
  <si>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</si>
  <si>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</si>
  <si>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</si>
  <si>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</si>
  <si>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</si>
  <si>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</si>
  <si>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</si>
  <si>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</si>
  <si>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</si>
  <si>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</si>
  <si>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</si>
  <si>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</si>
  <si>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</si>
  <si>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</si>
  <si>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</si>
  <si>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</si>
  <si>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</si>
  <si>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</si>
  <si>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</si>
  <si>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</si>
  <si>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</si>
  <si>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</si>
  <si>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</si>
  <si>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</si>
  <si>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</si>
  <si>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</si>
  <si>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</si>
  <si>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</si>
  <si>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</si>
  <si>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</si>
  <si>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</si>
  <si>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</si>
  <si>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</si>
  <si>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</si>
  <si>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</si>
  <si>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</si>
  <si>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</si>
  <si>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</si>
  <si>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</si>
  <si>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</si>
  <si>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</si>
  <si>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</si>
  <si>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</si>
  <si>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</si>
  <si>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</si>
  <si>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</si>
  <si>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</si>
  <si>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</si>
  <si>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</si>
  <si>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</si>
  <si>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</si>
  <si>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</si>
  <si>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</si>
  <si>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</si>
  <si>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</si>
  <si>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</si>
  <si>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</si>
  <si>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</si>
  <si>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</si>
  <si>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</si>
  <si>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</si>
  <si>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</si>
  <si>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</si>
  <si>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</si>
  <si>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</si>
  <si>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</si>
  <si>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</si>
  <si>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</si>
  <si>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</si>
  <si>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</si>
  <si>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</si>
  <si>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</si>
  <si>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</si>
  <si>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</si>
  <si>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</si>
  <si>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</si>
  <si>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</si>
  <si>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</si>
  <si>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</si>
  <si>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</si>
  <si>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</si>
  <si>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</si>
  <si>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</si>
  <si>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</si>
  <si>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</si>
  <si>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</si>
  <si>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</si>
  <si>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</si>
  <si>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</si>
  <si>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</si>
  <si>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</si>
  <si>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</si>
  <si>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</si>
  <si>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</si>
  <si>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</si>
  <si>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</si>
  <si>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</si>
  <si>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</si>
  <si>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</si>
  <si>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</si>
  <si>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</si>
  <si>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</si>
  <si>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</si>
  <si>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</si>
  <si>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</si>
  <si>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</si>
  <si>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</si>
  <si>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</si>
  <si>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</si>
  <si>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</si>
  <si>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</si>
  <si>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</si>
  <si>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</si>
  <si>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</si>
  <si>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</si>
  <si>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</si>
  <si>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</si>
  <si>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</si>
  <si>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</si>
  <si>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</si>
  <si>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</si>
  <si>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</si>
  <si>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</si>
  <si>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</si>
  <si>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</si>
  <si>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</si>
  <si>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</si>
  <si>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</si>
  <si>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</si>
  <si>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</si>
  <si>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</si>
  <si>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</si>
  <si>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</si>
  <si>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</si>
  <si>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</si>
  <si>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</si>
  <si>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</si>
  <si>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</si>
  <si>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</si>
  <si>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</si>
  <si>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</si>
  <si>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</si>
  <si>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</si>
  <si>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</si>
  <si>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</si>
  <si>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</si>
  <si>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</si>
  <si>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</si>
  <si>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</si>
  <si>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</si>
  <si>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</si>
  <si>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</si>
  <si>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</si>
  <si>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</si>
  <si>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</si>
  <si>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</si>
  <si>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</si>
  <si>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</si>
  <si>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</si>
  <si>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</si>
  <si>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</si>
  <si>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</si>
  <si>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</si>
  <si>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</si>
  <si>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</si>
  <si>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</si>
  <si>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</si>
  <si>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</si>
  <si>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</si>
  <si>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</si>
  <si>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</si>
  <si>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</si>
  <si>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</si>
  <si>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</si>
  <si>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</si>
  <si>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</si>
  <si>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</si>
  <si>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</si>
  <si>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</si>
  <si>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</si>
  <si>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</si>
  <si>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</si>
  <si>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</si>
  <si>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</si>
  <si>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</si>
  <si>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</si>
  <si>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</si>
  <si>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</si>
  <si>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</si>
  <si>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</si>
  <si>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</si>
  <si>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</si>
  <si>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</si>
  <si>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</si>
  <si>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</si>
  <si>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</si>
  <si>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</si>
  <si>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</si>
  <si>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</si>
  <si>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</si>
  <si>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</si>
  <si>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</si>
  <si>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</si>
  <si>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</si>
  <si>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</si>
  <si>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</si>
  <si>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</si>
  <si>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</si>
  <si>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</si>
  <si>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</si>
  <si>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</si>
  <si>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</si>
  <si>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</si>
  <si>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</si>
  <si>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</si>
  <si>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</si>
  <si>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</si>
  <si>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</si>
  <si>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</si>
  <si>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</si>
  <si>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</si>
  <si>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</si>
  <si>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</si>
  <si>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</si>
  <si>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</si>
  <si>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</si>
  <si>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</si>
  <si>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</si>
  <si>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</si>
  <si>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</si>
  <si>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</si>
  <si>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</si>
  <si>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</si>
  <si>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</si>
  <si>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</si>
  <si>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</si>
  <si>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</si>
  <si>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</si>
  <si>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</si>
  <si>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</si>
  <si>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</si>
  <si>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</si>
  <si>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</si>
  <si>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</si>
  <si>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</si>
  <si>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</si>
  <si>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</si>
  <si>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</si>
  <si>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</si>
  <si>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</si>
  <si>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</si>
  <si>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</si>
  <si>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</si>
  <si>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</si>
  <si>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</si>
  <si>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</si>
  <si>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</si>
  <si>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</si>
  <si>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</si>
  <si>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</si>
  <si>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</si>
  <si>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</si>
  <si>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</si>
  <si>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</si>
  <si>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</si>
  <si>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</si>
  <si>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</si>
  <si>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</si>
  <si>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</si>
  <si>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</si>
  <si>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</si>
  <si>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</si>
  <si>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</si>
  <si>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</si>
  <si>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</si>
  <si>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</si>
  <si>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</si>
  <si>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</si>
  <si>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</si>
  <si>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</si>
  <si>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</si>
  <si>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</si>
  <si>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</si>
  <si>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</si>
  <si>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</si>
  <si>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</si>
  <si>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</si>
  <si>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</si>
  <si>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</si>
  <si>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</si>
  <si>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</si>
  <si>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</si>
  <si>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</si>
  <si>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</si>
  <si>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</si>
  <si>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</si>
  <si>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</si>
  <si>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</si>
  <si>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</si>
  <si>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</si>
  <si>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</si>
  <si>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</si>
  <si>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</si>
  <si>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</si>
  <si>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</si>
  <si>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</si>
  <si>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</si>
  <si>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</si>
  <si>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</si>
  <si>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</si>
  <si>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</si>
  <si>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</si>
  <si>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</si>
  <si>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</si>
  <si>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</si>
  <si>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</si>
  <si>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</si>
  <si>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</si>
  <si>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</si>
  <si>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</si>
  <si>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</si>
  <si>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</si>
  <si>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</si>
  <si>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</si>
  <si>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</si>
  <si>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</si>
  <si>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</si>
  <si>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</si>
  <si>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</si>
  <si>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</si>
  <si>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</si>
  <si>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</si>
  <si>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</si>
  <si>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</si>
  <si>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</si>
  <si>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</si>
  <si>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</si>
  <si>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</si>
  <si>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</si>
  <si>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</si>
  <si>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</si>
  <si>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</si>
  <si>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</si>
  <si>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</si>
  <si>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</si>
  <si>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</si>
  <si>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</si>
  <si>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</si>
  <si>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</si>
  <si>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</si>
  <si>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</si>
  <si>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</si>
  <si>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</si>
  <si>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</si>
  <si>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</si>
  <si>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</si>
  <si>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</si>
  <si>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</si>
  <si>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</si>
  <si>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</si>
  <si>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</si>
  <si>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</si>
  <si>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</si>
  <si>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</si>
  <si>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</si>
  <si>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</si>
  <si>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</si>
  <si>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</si>
  <si>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</si>
  <si>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</si>
  <si>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</si>
  <si>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</si>
  <si>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</si>
  <si>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</si>
  <si>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</si>
  <si>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</si>
  <si>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</si>
  <si>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</si>
  <si>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</si>
  <si>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</si>
  <si>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</si>
  <si>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</si>
  <si>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</si>
  <si>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</si>
  <si>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</si>
  <si>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</si>
  <si>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</si>
  <si>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</si>
  <si>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</si>
  <si>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</si>
  <si>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</si>
  <si>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</si>
  <si>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</si>
  <si>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</si>
  <si>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</si>
  <si>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</si>
  <si>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</si>
  <si>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</si>
  <si>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</si>
  <si>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</si>
  <si>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</si>
  <si>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</si>
  <si>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</si>
  <si>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</si>
  <si>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</si>
  <si>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</si>
  <si>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</si>
  <si>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</si>
  <si>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</si>
  <si>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</si>
  <si>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</si>
  <si>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</si>
  <si>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</si>
  <si>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</si>
  <si>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</si>
  <si>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</si>
  <si>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</si>
  <si>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</si>
  <si>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</si>
  <si>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</si>
  <si>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</si>
  <si>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</si>
  <si>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</si>
  <si>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</si>
  <si>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</si>
  <si>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</si>
  <si>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</si>
  <si>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</si>
  <si>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</si>
  <si>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</si>
  <si>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</si>
  <si>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</si>
  <si>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</si>
  <si>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</si>
  <si>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</si>
  <si>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</si>
  <si>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</si>
  <si>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</si>
  <si>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</si>
  <si>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</si>
  <si>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</si>
  <si>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</si>
  <si>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</si>
  <si>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</si>
  <si>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</si>
  <si>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</si>
  <si>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</si>
  <si>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</si>
  <si>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</si>
  <si>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</si>
  <si>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</si>
  <si>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</si>
  <si>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</si>
  <si>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</si>
  <si>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</si>
  <si>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</si>
  <si>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</si>
  <si>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</si>
  <si>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</si>
  <si>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</si>
  <si>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</si>
  <si>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</si>
  <si>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</si>
  <si>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</si>
  <si>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</si>
  <si>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</si>
  <si>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</si>
  <si>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</si>
  <si>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</si>
  <si>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</si>
  <si>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</si>
  <si>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</si>
  <si>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</si>
  <si>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</si>
  <si>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</si>
  <si>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</si>
  <si>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</si>
  <si>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</si>
  <si>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</si>
  <si>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</si>
  <si>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</si>
  <si>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</si>
  <si>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</si>
  <si>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</si>
  <si>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</si>
  <si>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</si>
  <si>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</si>
  <si>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</si>
  <si>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</si>
  <si>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</si>
  <si>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</si>
  <si>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</si>
  <si>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</si>
  <si>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</si>
  <si>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</si>
  <si>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</si>
  <si>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</si>
  <si>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</si>
  <si>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</si>
  <si>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</si>
  <si>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</si>
  <si>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</si>
  <si>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</si>
  <si>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</si>
  <si>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</si>
  <si>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</si>
  <si>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</si>
  <si>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</si>
  <si>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</si>
  <si>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</si>
  <si>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</si>
  <si>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</si>
  <si>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</si>
  <si>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</si>
  <si>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</si>
  <si>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</si>
  <si>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</si>
  <si>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</si>
  <si>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</si>
  <si>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</si>
  <si>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</si>
  <si>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</si>
  <si>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</si>
  <si>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</si>
  <si>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</si>
  <si>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</si>
  <si>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</si>
  <si>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</si>
  <si>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</si>
  <si>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</si>
  <si>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</si>
  <si>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</si>
  <si>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</si>
  <si>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</si>
  <si>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</si>
  <si>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</si>
  <si>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</si>
  <si>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</si>
  <si>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</si>
  <si>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</si>
  <si>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</si>
  <si>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</si>
  <si>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</si>
  <si>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</si>
  <si>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</si>
  <si>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</si>
  <si>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</si>
  <si>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</si>
  <si>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</si>
  <si>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</si>
  <si>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</si>
  <si>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</si>
  <si>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</si>
  <si>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</si>
  <si>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</si>
  <si>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</si>
  <si>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</si>
  <si>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</si>
  <si>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</si>
  <si>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</si>
  <si>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</si>
  <si>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</si>
  <si>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</si>
  <si>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</si>
  <si>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</si>
  <si>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</si>
  <si>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</si>
  <si>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</si>
  <si>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</si>
  <si>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</si>
  <si>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</si>
  <si>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</si>
  <si>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</si>
  <si>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</si>
  <si>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</si>
  <si>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</si>
  <si>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</si>
  <si>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</si>
  <si>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</si>
  <si>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</si>
  <si>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</si>
  <si>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</si>
  <si>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</si>
  <si>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</si>
  <si>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</si>
  <si>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</si>
  <si>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</si>
  <si>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</si>
  <si>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</si>
  <si>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</si>
  <si>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</si>
  <si>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</si>
  <si>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</si>
  <si>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</si>
  <si>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</si>
  <si>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</si>
  <si>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</si>
  <si>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</si>
  <si>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</si>
  <si>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</si>
  <si>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</si>
  <si>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</si>
  <si>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</si>
  <si>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</si>
  <si>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</si>
  <si>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</si>
  <si>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</si>
  <si>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</si>
  <si>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</si>
  <si>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</si>
  <si>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</si>
  <si>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</si>
  <si>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</si>
  <si>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</si>
  <si>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</si>
  <si>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</si>
  <si>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</si>
  <si>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</si>
  <si>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</si>
  <si>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</si>
  <si>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</si>
  <si>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</si>
  <si>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</si>
  <si>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</si>
  <si>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</si>
  <si>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</si>
  <si>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</si>
  <si>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</si>
  <si>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</si>
  <si>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</si>
  <si>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</si>
  <si>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</si>
  <si>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</si>
  <si>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</si>
  <si>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</si>
  <si>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</si>
  <si>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</si>
  <si>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</si>
  <si>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</si>
  <si>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</si>
  <si>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</si>
  <si>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</si>
  <si>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</si>
  <si>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</si>
  <si>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</si>
  <si>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</si>
  <si>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</si>
  <si>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</si>
  <si>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</si>
  <si>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</si>
  <si>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</si>
  <si>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</si>
  <si>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</si>
  <si>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</si>
  <si>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</si>
  <si>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</si>
  <si>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</si>
  <si>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</si>
  <si>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</si>
  <si>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</si>
  <si>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</si>
  <si>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</si>
  <si>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</si>
  <si>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</si>
  <si>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</si>
  <si>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</si>
  <si>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</si>
  <si>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</si>
  <si>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</si>
  <si>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</si>
  <si>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</si>
  <si>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</si>
  <si>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</si>
  <si>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</si>
  <si>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</si>
  <si>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</si>
  <si>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</si>
  <si>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</si>
  <si>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</si>
  <si>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</si>
  <si>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</si>
  <si>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</si>
  <si>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</si>
  <si>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</si>
  <si>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</si>
  <si>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</si>
  <si>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</si>
  <si>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</si>
  <si>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</si>
  <si>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</si>
  <si>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</si>
  <si>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</si>
  <si>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</si>
  <si>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</si>
  <si>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</si>
  <si>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</si>
  <si>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</si>
  <si>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</si>
  <si>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</si>
  <si>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</si>
  <si>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</si>
  <si>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</si>
  <si>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</si>
  <si>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</si>
  <si>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</si>
  <si>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</si>
  <si>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</si>
  <si>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</si>
  <si>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</si>
  <si>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</si>
  <si>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</si>
  <si>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</si>
  <si>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</si>
  <si>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</si>
  <si>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</si>
  <si>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</si>
  <si>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</si>
  <si>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</si>
  <si>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</si>
  <si>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</si>
  <si>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</si>
  <si>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</si>
  <si>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</si>
  <si>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</si>
  <si>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</si>
  <si>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</si>
  <si>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</si>
  <si>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</si>
  <si>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</si>
  <si>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</si>
  <si>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</si>
  <si>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</si>
  <si>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Maternity  Care</t>
  </si>
  <si>
    <t>Menu (Move to Core in 2022)</t>
  </si>
  <si>
    <t>Child and Adolescent Well-Care Visits</t>
  </si>
  <si>
    <t>Kidney Health Evaluation for Patients with Kidney Disease</t>
  </si>
  <si>
    <t>Menu (Revisit for 2022)</t>
  </si>
  <si>
    <t>Core (Revisit for 2022)</t>
  </si>
  <si>
    <t>Menu (Revisit Core for 2022)</t>
  </si>
  <si>
    <t>Menu (Move to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</si>
  <si>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</si>
  <si>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</si>
  <si>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</si>
  <si>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</si>
  <si>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</si>
  <si>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</si>
  <si>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</si>
  <si>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</si>
  <si>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</si>
  <si>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</si>
  <si>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</si>
  <si>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</si>
  <si>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</si>
  <si>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</si>
  <si>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</si>
  <si>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</si>
  <si>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</si>
  <si>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</si>
  <si>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</si>
  <si>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</si>
  <si>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</si>
  <si>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</si>
  <si>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</si>
  <si>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</si>
  <si>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</si>
  <si>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</si>
  <si>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</si>
  <si>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</si>
  <si>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</si>
  <si>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</si>
  <si>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</si>
  <si>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</si>
  <si>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</si>
  <si>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</si>
  <si>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</si>
  <si>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</si>
  <si>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</si>
  <si>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</si>
  <si>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</si>
  <si>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</si>
  <si>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</si>
  <si>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</si>
  <si>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</si>
  <si>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</si>
  <si>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</si>
  <si>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</si>
  <si>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</si>
  <si>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</si>
  <si>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</si>
  <si>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</si>
  <si>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</si>
  <si>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</si>
  <si>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</si>
  <si>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</si>
  <si>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</si>
  <si>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</si>
  <si>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</si>
  <si>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</si>
  <si>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</si>
  <si>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</si>
  <si>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</si>
  <si>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</si>
  <si>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</si>
  <si>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</si>
  <si>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</si>
  <si>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</si>
  <si>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</si>
  <si>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</si>
  <si>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</si>
  <si>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</si>
  <si>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</si>
  <si>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</si>
  <si>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</si>
  <si>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</si>
  <si>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</si>
  <si>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</si>
  <si>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</si>
  <si>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</si>
  <si>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</si>
  <si>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</si>
  <si>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</si>
  <si>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</si>
  <si>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</si>
  <si>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</si>
  <si>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</si>
  <si>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</si>
  <si>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</si>
  <si>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</si>
  <si>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</si>
  <si>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</si>
  <si>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</si>
  <si>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</si>
  <si>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</si>
  <si>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</si>
  <si>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</si>
  <si>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</si>
  <si>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</si>
  <si>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</si>
  <si>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</si>
  <si>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</si>
  <si>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</si>
  <si>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</si>
  <si>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</si>
  <si>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</si>
  <si>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</si>
  <si>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</si>
  <si>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</si>
  <si>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</si>
  <si>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</si>
  <si>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</si>
  <si>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</si>
  <si>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</si>
  <si>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</si>
  <si>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</si>
  <si>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</si>
  <si>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</si>
  <si>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</si>
  <si>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</si>
  <si>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</si>
  <si>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</si>
  <si>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</si>
  <si>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</si>
  <si>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</si>
  <si>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</si>
  <si>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</si>
  <si>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</si>
  <si>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</si>
  <si>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</si>
  <si>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</si>
  <si>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</si>
  <si>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</si>
  <si>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</si>
  <si>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</si>
  <si>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</si>
  <si>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</si>
  <si>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</si>
  <si>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</si>
  <si>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</si>
  <si>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</si>
  <si>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</si>
  <si>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</si>
  <si>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</si>
  <si>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</si>
  <si>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</si>
  <si>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</si>
  <si>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</si>
  <si>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</si>
  <si>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</si>
  <si>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</si>
  <si>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</si>
  <si>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</si>
  <si>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</si>
  <si>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</si>
  <si>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</si>
  <si>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</si>
  <si>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</si>
  <si>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</si>
  <si>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</si>
  <si>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</si>
  <si>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</si>
  <si>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</si>
  <si>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</si>
  <si>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</si>
  <si>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</si>
  <si>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</si>
  <si>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</si>
  <si>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</si>
  <si>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</si>
  <si>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</si>
  <si>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</si>
  <si>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</si>
  <si>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</si>
  <si>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</si>
  <si>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</si>
  <si>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</si>
  <si>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</si>
  <si>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</si>
  <si>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</si>
  <si>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</si>
  <si>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</si>
  <si>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</si>
  <si>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</si>
  <si>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</si>
  <si>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</si>
  <si>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</si>
  <si>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</si>
  <si>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</si>
  <si>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</si>
  <si>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</si>
  <si>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</si>
  <si>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</si>
  <si>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</si>
  <si>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</si>
  <si>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</si>
  <si>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</si>
  <si>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</si>
  <si>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</si>
  <si>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</si>
  <si>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</si>
  <si>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</si>
  <si>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</si>
  <si>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</si>
  <si>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</si>
  <si>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</si>
  <si>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</si>
  <si>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</si>
  <si>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</si>
  <si>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</si>
  <si>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</si>
  <si>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</si>
  <si>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</si>
  <si>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</si>
  <si>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</si>
  <si>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</si>
  <si>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</si>
  <si>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</si>
  <si>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</si>
  <si>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</si>
  <si>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</si>
  <si>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</si>
  <si>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</si>
  <si>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</si>
  <si>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</si>
  <si>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</si>
  <si>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</si>
  <si>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</si>
  <si>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</si>
  <si>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</si>
  <si>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</si>
  <si>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</si>
  <si>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</si>
  <si>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</si>
  <si>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</si>
  <si>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</si>
  <si>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</si>
  <si>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</si>
  <si>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</si>
  <si>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</si>
  <si>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</si>
  <si>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</si>
  <si>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</si>
  <si>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</si>
  <si>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</si>
  <si>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</si>
  <si>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</si>
  <si>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</si>
  <si>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</si>
  <si>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</si>
  <si>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</si>
  <si>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</si>
  <si>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</si>
  <si>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</si>
  <si>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</si>
  <si>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</si>
  <si>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</si>
  <si>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</si>
  <si>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</si>
  <si>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</si>
  <si>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</si>
  <si>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</si>
  <si>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</si>
  <si>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</si>
  <si>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</si>
  <si>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</si>
  <si>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</si>
  <si>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</si>
  <si>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</si>
  <si>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</si>
  <si>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</si>
  <si>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</si>
  <si>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</si>
  <si>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</si>
  <si>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</si>
  <si>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</si>
  <si>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</si>
  <si>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</si>
  <si>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</si>
  <si>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</si>
  <si>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</si>
  <si>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</si>
  <si>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</si>
  <si>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</si>
  <si>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</si>
  <si>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</si>
  <si>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</si>
  <si>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</si>
  <si>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</si>
  <si>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</si>
  <si>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</si>
  <si>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</si>
  <si>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</si>
  <si>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</si>
  <si>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</si>
  <si>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Percentage of members 18 years of age and older who have a new episode of opioid use that puts them at risk for continued opioid use. Two rates are reported:_x000D_
1.	The percentage of members with at least 15 days of prescription opioids in a 30-day period._x000D_
2.	The percentage of members with at least 31 days of prescription opioids in a 62-day perio</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</si>
  <si>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</si>
  <si>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</si>
  <si>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</si>
  <si>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</si>
  <si>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</si>
  <si>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</si>
  <si>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</si>
  <si>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</si>
  <si>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</si>
  <si>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</si>
  <si>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</si>
  <si>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</si>
  <si>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</si>
  <si>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</si>
  <si>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</si>
  <si>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</si>
  <si>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</si>
  <si>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</si>
  <si>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</si>
  <si>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</si>
  <si>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</si>
  <si>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</si>
  <si>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</si>
  <si>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</si>
  <si>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</si>
  <si>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</si>
  <si>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</si>
  <si>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</si>
  <si>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</si>
  <si>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</si>
  <si>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</si>
  <si>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</si>
  <si>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</si>
  <si>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</si>
  <si>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</si>
  <si>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</si>
  <si>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</si>
  <si>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</si>
  <si>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</si>
  <si>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</si>
  <si>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</si>
  <si>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</si>
  <si>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</si>
  <si>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</si>
  <si>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</si>
  <si>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</si>
  <si>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</si>
  <si>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</si>
  <si>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</si>
  <si>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</si>
  <si>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</si>
  <si>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</si>
  <si>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</si>
  <si>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</si>
  <si>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</si>
  <si>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</si>
  <si>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</si>
  <si>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</si>
  <si>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</si>
  <si>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</si>
  <si>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</si>
  <si>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</si>
  <si>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</si>
  <si>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</si>
  <si>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</si>
  <si>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</si>
  <si>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</si>
  <si>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</si>
  <si>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</si>
  <si>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</si>
  <si>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</si>
  <si>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</si>
  <si>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</si>
  <si>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</si>
  <si>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</si>
  <si>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</si>
  <si>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</si>
  <si>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</si>
  <si>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</si>
  <si>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</si>
  <si>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</si>
  <si>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</si>
  <si>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</si>
  <si>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</si>
  <si>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</si>
  <si>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</si>
  <si>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</si>
  <si>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</si>
  <si>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</si>
  <si>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</si>
  <si>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</si>
  <si>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</si>
  <si>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</si>
  <si>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</si>
  <si>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</si>
  <si>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</si>
  <si>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</si>
  <si>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</si>
  <si>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</si>
  <si>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</si>
  <si>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</si>
  <si>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</si>
  <si>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</si>
  <si>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</si>
  <si>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</si>
  <si>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</si>
  <si>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</si>
  <si>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</si>
  <si>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</si>
  <si>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</si>
  <si>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</si>
  <si>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</si>
  <si>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</si>
  <si>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</si>
  <si>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</si>
  <si>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</si>
  <si>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</si>
  <si>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</si>
  <si>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</si>
  <si>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</si>
  <si>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</si>
  <si>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</si>
  <si>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</si>
  <si>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</si>
  <si>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</si>
  <si>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</si>
  <si>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</si>
  <si>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</si>
  <si>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</si>
  <si>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</si>
  <si>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</si>
  <si>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</si>
  <si>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</si>
  <si>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</si>
  <si>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</si>
  <si>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</si>
  <si>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</si>
  <si>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</si>
  <si>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</si>
  <si>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</si>
  <si>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</si>
  <si>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</si>
  <si>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</si>
  <si>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</si>
  <si>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</si>
  <si>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</si>
  <si>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</si>
  <si>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</si>
  <si>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</si>
  <si>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</si>
  <si>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</si>
  <si>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</si>
  <si>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</si>
  <si>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</si>
  <si>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</si>
  <si>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</si>
  <si>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</si>
  <si>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</si>
  <si>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</si>
  <si>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</si>
  <si>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</si>
  <si>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</si>
  <si>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</si>
  <si>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</si>
  <si>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</si>
  <si>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</si>
  <si>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</si>
  <si>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</si>
  <si>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</si>
  <si>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</si>
  <si>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</si>
  <si>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</si>
  <si>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</si>
  <si>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</si>
  <si>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</si>
  <si>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</si>
  <si>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</si>
  <si>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</si>
  <si>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</si>
  <si>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</si>
  <si>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</si>
  <si>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</si>
  <si>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</si>
  <si>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</si>
  <si>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</si>
  <si>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</si>
  <si>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</si>
  <si>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</si>
  <si>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</si>
  <si>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</si>
  <si>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</si>
  <si>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</si>
  <si>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</si>
  <si>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</si>
  <si>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</si>
  <si>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</si>
  <si>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</si>
  <si>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</si>
  <si>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</si>
  <si>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</si>
  <si>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</si>
  <si>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</si>
  <si>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</si>
  <si>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</si>
  <si>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</si>
  <si>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</si>
  <si>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</si>
  <si>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</si>
  <si>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</si>
  <si>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</si>
  <si>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</si>
  <si>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</si>
  <si>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</si>
  <si>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</si>
  <si>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</si>
  <si>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</si>
  <si>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</si>
  <si>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</si>
  <si>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</si>
  <si>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</si>
  <si>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</si>
  <si>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</si>
  <si>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</si>
  <si>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</si>
  <si>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</si>
  <si>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</si>
  <si>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</si>
  <si>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</si>
  <si>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</si>
  <si>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</si>
  <si>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</si>
  <si>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</si>
  <si>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</si>
  <si>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</si>
  <si>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</si>
  <si>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</si>
  <si>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</si>
  <si>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</si>
  <si>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</si>
  <si>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</si>
  <si>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</si>
  <si>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</si>
  <si>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</si>
  <si>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</si>
  <si>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</si>
  <si>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</si>
  <si>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</si>
  <si>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</si>
  <si>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</si>
  <si>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</si>
  <si>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</si>
  <si>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</si>
  <si>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</si>
  <si>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</si>
  <si>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</si>
  <si>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</si>
  <si>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</si>
  <si>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</si>
  <si>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</si>
  <si>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</si>
  <si>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</si>
  <si>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</si>
  <si>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</si>
  <si>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</si>
  <si>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</si>
  <si>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</si>
  <si>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</si>
  <si>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</si>
  <si>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</si>
  <si>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</si>
  <si>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</si>
  <si>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</si>
  <si>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</si>
  <si>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</si>
  <si>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</si>
  <si>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</si>
  <si>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</si>
  <si>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</si>
  <si>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</si>
  <si>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</si>
  <si>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</si>
  <si>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</si>
  <si>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</si>
  <si>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</si>
  <si>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</si>
  <si>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</si>
  <si>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</si>
  <si>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</si>
  <si>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</si>
  <si>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</si>
  <si>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</si>
  <si>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</si>
  <si>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</si>
  <si>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</si>
  <si>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</si>
  <si>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</si>
  <si>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</si>
  <si>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</si>
  <si>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</si>
  <si>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</si>
  <si>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</si>
  <si>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</si>
  <si>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</si>
  <si>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</si>
  <si>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</si>
  <si>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</si>
  <si>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</si>
  <si>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</si>
  <si>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</si>
  <si>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</si>
  <si>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</si>
  <si>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</si>
  <si>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</si>
  <si>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</si>
  <si>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</si>
  <si>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</si>
  <si>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</si>
  <si>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</si>
  <si>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</si>
  <si>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</si>
  <si>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</si>
  <si>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</si>
  <si>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</si>
  <si>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</si>
  <si>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</si>
  <si>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</si>
  <si>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</si>
  <si>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</si>
  <si>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</si>
  <si>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</si>
  <si>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</si>
  <si>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</si>
  <si>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</si>
  <si>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</si>
  <si>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</si>
  <si>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</si>
  <si>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</si>
  <si>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</si>
  <si>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</si>
  <si>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</si>
  <si>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</si>
  <si>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</si>
  <si>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</si>
  <si>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</si>
  <si>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</si>
  <si>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</si>
  <si>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</si>
  <si>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</si>
  <si>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</si>
  <si>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</si>
  <si>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</si>
  <si>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</si>
  <si>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</si>
  <si>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</si>
  <si>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</si>
  <si>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</si>
  <si>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</si>
  <si>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</si>
  <si>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</si>
  <si>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</si>
  <si>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</si>
  <si>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</si>
  <si>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</si>
  <si>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</si>
  <si>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</si>
  <si>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</si>
  <si>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</si>
  <si>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</si>
  <si>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</si>
  <si>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</si>
  <si>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</si>
  <si>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</si>
  <si>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</si>
  <si>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</si>
  <si>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</si>
  <si>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</si>
  <si>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</si>
  <si>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</si>
  <si>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</si>
  <si>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</si>
  <si>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</si>
  <si>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</si>
  <si>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</si>
  <si>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</si>
  <si>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</si>
  <si>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</si>
  <si>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</si>
  <si>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</si>
  <si>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</si>
  <si>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</si>
  <si>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</si>
  <si>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</si>
  <si>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</si>
  <si>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</si>
  <si>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</si>
  <si>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</si>
  <si>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</si>
  <si>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</si>
  <si>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</si>
  <si>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</si>
  <si>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</si>
  <si>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</si>
  <si>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</si>
  <si>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</si>
  <si>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</si>
  <si>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</si>
  <si>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</si>
  <si>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</si>
  <si>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</si>
  <si>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</si>
  <si>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</si>
  <si>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</si>
  <si>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</si>
  <si>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</si>
  <si>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</si>
  <si>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</si>
  <si>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</si>
  <si>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</si>
  <si>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</si>
  <si>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</si>
  <si>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</si>
  <si>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</si>
  <si>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</si>
  <si>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</si>
  <si>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</si>
  <si>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</si>
  <si>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</si>
  <si>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</si>
  <si>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</si>
  <si>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</si>
  <si>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</si>
  <si>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</si>
  <si>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</si>
  <si>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</si>
  <si>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</si>
  <si>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</si>
  <si>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</si>
  <si>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</si>
  <si>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</si>
  <si>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</si>
  <si>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</si>
  <si>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</si>
  <si>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</si>
  <si>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</si>
  <si>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</si>
  <si>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</si>
  <si>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</si>
  <si>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</si>
  <si>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</si>
  <si>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</si>
  <si>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</si>
  <si>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</si>
  <si>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</si>
  <si>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</si>
  <si>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</si>
  <si>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</si>
  <si>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</si>
  <si>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</si>
  <si>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</si>
  <si>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</si>
  <si>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</si>
  <si>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</si>
  <si>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</si>
  <si>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</si>
  <si>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</si>
  <si>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</si>
  <si>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</si>
  <si>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</si>
  <si>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</si>
  <si>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</si>
  <si>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</si>
  <si>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</si>
  <si>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</si>
  <si>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</si>
  <si>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</si>
  <si>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</si>
  <si>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</si>
  <si>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</si>
  <si>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</si>
  <si>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</si>
  <si>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</si>
  <si>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</si>
  <si>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</si>
  <si>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</si>
  <si>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</si>
  <si>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</si>
  <si>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</si>
  <si>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</si>
  <si>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</si>
  <si>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</si>
  <si>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</si>
  <si>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</si>
  <si>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</si>
  <si>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</si>
  <si>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</si>
  <si>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</si>
  <si>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</si>
  <si>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</si>
  <si>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</si>
  <si>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</si>
  <si>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</si>
  <si>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</si>
  <si>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</si>
  <si>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</si>
  <si>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</si>
  <si>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</si>
  <si>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</si>
  <si>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</si>
  <si>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</si>
  <si>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</si>
  <si>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</si>
  <si>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</si>
  <si>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</si>
  <si>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</si>
  <si>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</si>
  <si>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</si>
  <si>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</si>
  <si>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</si>
  <si>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</si>
  <si>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</si>
  <si>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</si>
  <si>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</si>
  <si>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</si>
  <si>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</si>
  <si>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</si>
  <si>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</si>
  <si>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</si>
  <si>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</si>
  <si>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</si>
  <si>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</si>
  <si>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</si>
  <si>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</si>
  <si>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</si>
  <si>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</si>
  <si>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</si>
  <si>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</si>
  <si>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</si>
  <si>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</si>
  <si>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</si>
  <si>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</si>
  <si>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</si>
  <si>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</si>
  <si>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</si>
  <si>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</si>
  <si>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</si>
  <si>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</si>
  <si>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</si>
  <si>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</si>
  <si>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</si>
  <si>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</si>
  <si>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</si>
  <si>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</si>
  <si>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</si>
  <si>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</si>
  <si>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</si>
  <si>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</si>
  <si>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</si>
  <si>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</si>
  <si>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</si>
  <si>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</si>
  <si>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</si>
  <si>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</si>
  <si>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</si>
  <si>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</si>
  <si>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</si>
  <si>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</si>
  <si>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</si>
  <si>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</si>
  <si>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</si>
  <si>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</si>
  <si>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</si>
  <si>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</si>
  <si>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</si>
  <si>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</si>
  <si>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</si>
  <si>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</si>
  <si>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</si>
  <si>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</si>
  <si>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</si>
  <si>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</si>
  <si>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</si>
  <si>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</si>
  <si>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</si>
  <si>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</si>
  <si>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</si>
  <si>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</si>
  <si>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</si>
  <si>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</si>
  <si>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</si>
  <si>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</si>
  <si>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</si>
  <si>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</si>
  <si>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</si>
  <si>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</si>
  <si>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</si>
  <si>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</si>
  <si>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</si>
  <si>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</si>
  <si>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</si>
  <si>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</si>
  <si>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</si>
  <si>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</si>
  <si>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</si>
  <si>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</si>
  <si>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</si>
  <si>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</si>
  <si>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</si>
  <si>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</si>
  <si>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</si>
  <si>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</si>
  <si>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</si>
  <si>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</si>
  <si>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</si>
  <si>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</si>
  <si>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</si>
  <si>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</si>
  <si>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</si>
  <si>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</si>
  <si>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https://acsjournals.onlinelibrary.wiley.com/doi/full/10.3322/caac.21412.</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</si>
  <si>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</si>
  <si>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</si>
  <si>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</si>
  <si>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</si>
  <si>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</si>
  <si>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</si>
  <si>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</si>
  <si>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</si>
  <si>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</si>
  <si>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</si>
  <si>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</si>
  <si>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</si>
  <si>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</si>
  <si>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</si>
  <si>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</si>
  <si>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</si>
  <si>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</si>
  <si>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</si>
  <si>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</si>
  <si>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</si>
  <si>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</si>
  <si>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</si>
  <si>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</si>
  <si>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</si>
  <si>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</si>
  <si>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</si>
  <si>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</si>
  <si>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</si>
  <si>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</si>
  <si>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</si>
  <si>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</si>
  <si>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</si>
  <si>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</si>
  <si>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</si>
  <si>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</si>
  <si>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</si>
  <si>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</si>
  <si>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</si>
  <si>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</si>
  <si>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</si>
  <si>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</si>
  <si>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</si>
  <si>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</si>
  <si>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</si>
  <si>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</si>
  <si>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</si>
  <si>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</si>
  <si>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</si>
  <si>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</si>
  <si>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</si>
  <si>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</si>
  <si>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</si>
  <si>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</si>
  <si>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</si>
  <si>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</si>
  <si>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</si>
  <si>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</si>
  <si>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</si>
  <si>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</si>
  <si>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</si>
  <si>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</si>
  <si>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</si>
  <si>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</si>
  <si>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</si>
  <si>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</si>
  <si>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</si>
  <si>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</si>
  <si>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</si>
  <si>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</si>
  <si>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</si>
  <si>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</si>
  <si>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</si>
  <si>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</si>
  <si>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</si>
  <si>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</si>
  <si>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</si>
  <si>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</si>
  <si>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</si>
  <si>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</si>
  <si>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</si>
  <si>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</si>
  <si>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</si>
  <si>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</si>
  <si>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</si>
  <si>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</si>
  <si>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</si>
  <si>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</si>
  <si>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</si>
  <si>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</si>
  <si>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</si>
  <si>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</si>
  <si>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</si>
  <si>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</si>
  <si>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</si>
  <si>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</si>
  <si>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</si>
  <si>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</si>
  <si>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</si>
  <si>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</si>
  <si>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</si>
  <si>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</si>
  <si>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</si>
  <si>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</si>
  <si>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</si>
  <si>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</si>
  <si>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</si>
  <si>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</si>
  <si>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</si>
  <si>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</si>
  <si>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</si>
  <si>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</si>
  <si>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</si>
  <si>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</si>
  <si>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</si>
  <si>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</si>
  <si>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</si>
  <si>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</si>
  <si>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</si>
  <si>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</si>
  <si>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 xml:space="preserve">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</si>
  <si>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</si>
  <si>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</si>
  <si>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</si>
  <si>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</si>
  <si>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</si>
  <si>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</si>
  <si>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</si>
  <si>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</si>
  <si>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</si>
  <si>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2015-2016 Work Group Discussions</t>
    </r>
    <r>
      <rPr>
        <sz val="11"/>
        <color rgb="FF595959"/>
        <rFont val="Arial"/>
        <family val="2"/>
      </rPr>
      <t xml:space="preserve">
• Measure currently uses several proxies to identify sexual activity</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</si>
  <si>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</si>
  <si>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</si>
  <si>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</si>
  <si>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</si>
  <si>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</si>
  <si>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</si>
  <si>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2002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</si>
  <si>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</si>
  <si>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</si>
  <si>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</si>
  <si>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</si>
  <si>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</si>
  <si>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</si>
  <si>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</si>
  <si>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</si>
  <si>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</si>
  <si>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</si>
  <si>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</si>
  <si>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 xml:space="preserve">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</si>
  <si>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</si>
  <si>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</si>
  <si>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</si>
  <si>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</si>
  <si>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</si>
  <si>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2016 Behavioral Health Measures Work Group Discussions</t>
    </r>
    <r>
      <rPr>
        <sz val="11"/>
        <color rgb="FF595959"/>
        <rFont val="Arial"/>
        <family val="2"/>
      </rPr>
      <t xml:space="preserve">
• Room for improvement
• Best practice measure</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</si>
  <si>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</si>
  <si>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</si>
  <si>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</si>
  <si>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</si>
  <si>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</si>
  <si>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</si>
  <si>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</si>
  <si>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</si>
  <si>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</si>
  <si>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</si>
  <si>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</si>
  <si>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rPr>
        <u/>
        <sz val="11"/>
        <color rgb="FF595959"/>
        <rFont val="Arial"/>
        <family val="2"/>
      </rPr>
      <t xml:space="preserve">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</si>
  <si>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</si>
  <si>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</si>
  <si>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</si>
  <si>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</si>
  <si>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</si>
  <si>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</si>
  <si>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</si>
  <si>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</si>
  <si>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</si>
  <si>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</si>
  <si>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</si>
  <si>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</si>
  <si>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</si>
  <si>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</si>
  <si>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</si>
  <si>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</si>
  <si>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</si>
  <si>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</si>
  <si>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</si>
  <si>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</si>
  <si>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</si>
  <si>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</si>
  <si>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</si>
  <si>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</si>
  <si>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</si>
  <si>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</si>
  <si>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</si>
  <si>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</si>
  <si>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</si>
  <si>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</si>
  <si>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</si>
  <si>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</si>
  <si>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</si>
  <si>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</si>
  <si>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</si>
  <si>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</si>
  <si>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</si>
  <si>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</si>
  <si>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</si>
  <si>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</si>
  <si>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</si>
  <si>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</si>
  <si>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</si>
  <si>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</si>
  <si>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</si>
  <si>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</si>
  <si>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</si>
  <si>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</si>
  <si>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</si>
  <si>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</si>
  <si>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</si>
  <si>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</si>
  <si>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</si>
  <si>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</si>
  <si>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</si>
  <si>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</si>
  <si>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</si>
  <si>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</si>
  <si>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</si>
  <si>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</si>
  <si>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</si>
  <si>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</si>
  <si>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</si>
  <si>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</si>
  <si>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</si>
  <si>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</si>
  <si>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</si>
  <si>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</si>
  <si>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</si>
  <si>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</si>
  <si>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</si>
  <si>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</si>
  <si>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</si>
  <si>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</si>
  <si>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</si>
  <si>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</si>
  <si>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</si>
  <si>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</si>
  <si>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</si>
  <si>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</si>
  <si>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</si>
  <si>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</si>
  <si>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</si>
  <si>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</si>
  <si>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</si>
  <si>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</si>
  <si>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</si>
  <si>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</si>
  <si>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</si>
  <si>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</si>
  <si>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</si>
  <si>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</si>
  <si>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</si>
  <si>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</si>
  <si>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</si>
  <si>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</si>
  <si>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</si>
  <si>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</si>
  <si>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</si>
  <si>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</si>
  <si>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</si>
  <si>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</si>
  <si>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-Flagged as a topped out measure because of high RI performance for 30-day rate. 
-Retained but moved from Core to Menu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</si>
  <si>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-Participant pointed out that RI performance relative to national average is being driven by high performers and there are still low performers in RI. Retained due to opportunity for improvement. </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</si>
  <si>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2021 Annual Review
</t>
    </r>
    <r>
      <rPr>
        <sz val="11"/>
        <color rgb="FF595959"/>
        <rFont val="Arial"/>
        <family val="2"/>
      </rPr>
      <t xml:space="preserve">-Participants supported retaining the measure because of the value of the survey questions at indicating quality of care and due to opportunity for improvement in RI hospitals. </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</si>
  <si>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</si>
  <si>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</si>
  <si>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</si>
  <si>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-Removed measure from Acute Care Hospital set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</si>
  <si>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</si>
  <si>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</si>
  <si>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</si>
  <si>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</si>
  <si>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</si>
  <si>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</si>
  <si>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</si>
  <si>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</si>
  <si>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</si>
  <si>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-One participant noted that only one hospital's performance is available through Joint Commission. 
-One participant said data should be readily available from the state's vital record system for all births.
-Retained because of significant opportunity for improvement in RI performance on cesarean rates.</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</si>
  <si>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</si>
  <si>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</si>
  <si>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</si>
  <si>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</si>
  <si>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</si>
  <si>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</si>
  <si>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</si>
  <si>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</si>
  <si>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r>
      <rPr>
        <u/>
        <sz val="11"/>
        <color rgb="FF595959"/>
        <rFont val="Arial"/>
        <family val="2"/>
      </rPr>
      <t xml:space="preserve">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</si>
  <si>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</si>
  <si>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</si>
  <si>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</si>
  <si>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</si>
  <si>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</si>
  <si>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2018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</si>
  <si>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</si>
  <si>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</si>
  <si>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</si>
  <si>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</si>
  <si>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removed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</si>
  <si>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t xml:space="preserve">OHIC Aligned Measure Sets for 2021 
</t>
    </r>
    <r>
      <rPr>
        <b/>
        <i/>
        <sz val="11"/>
        <color theme="0"/>
        <rFont val="Arial"/>
        <family val="2"/>
      </rPr>
      <t>Maternity Care, Acute Care Hospital, and Behavioral Health Hospital Measure Sets Updated for 2022, others are not</t>
    </r>
  </si>
  <si>
    <t>Updated 7-16-2021</t>
  </si>
  <si>
    <r>
      <rPr>
        <u/>
        <sz val="11"/>
        <color rgb="FF595959"/>
        <rFont val="Arial"/>
        <family val="2"/>
      </rPr>
      <t xml:space="preserve">2021 Annual Review
</t>
    </r>
    <r>
      <rPr>
        <sz val="11"/>
        <color rgb="FF595959"/>
        <rFont val="Arial"/>
        <family val="2"/>
      </rPr>
      <t xml:space="preserve">-Retained in Menu Set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</si>
  <si>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-No participants objected to retaining as a Menu measure for Acute Care Hospital Measure Set.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</si>
  <si>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t>Core (2023)</t>
  </si>
  <si>
    <r>
      <rPr>
        <u/>
        <sz val="11"/>
        <color rgb="FF595959"/>
        <rFont val="Arial"/>
        <family val="2"/>
      </rPr>
      <t xml:space="preserve">2021 Annual Review
</t>
    </r>
    <r>
      <rPr>
        <sz val="11"/>
        <color rgb="FF595959"/>
        <rFont val="Arial"/>
        <family val="2"/>
      </rPr>
      <t>-Participants expressed that this is a pro-forma/check-box process measure and questioned its impact.
-Participants agreed that SUB-3a is the more impactful part of the measure, and agreed to drop SUB-3 but keep SUB-3a in the Acute Care Hospital Measure Set and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</si>
  <si>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</si>
  <si>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</si>
  <si>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</si>
  <si>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</si>
  <si>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</si>
  <si>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for MY 2020 (not 2021) -Revisit replacing with Closing the Referral Loop: Receipt of Specialist Report</t>
  </si>
  <si>
    <t>Major change - retain as Menu measure</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</si>
  <si>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</si>
  <si>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</si>
  <si>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</si>
  <si>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</si>
  <si>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</si>
  <si>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</si>
  <si>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</si>
  <si>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</si>
  <si>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t xml:space="preserve">Revised measure name to Initiation and Engagement of Substance Use Treatment and updated terminology to use "substance use."
Changed the measure from “member-based” to “episode-based.”
Lengthened the negative SUD look-back period from 60 days to 194 days for defining a “new episode of SUD treatment.”
Lengthened the Continuous Enrollment criteria from 108 days to 242 days.
Clarified that members in hospice are a required exclusion.
Added a Negative Medication History to the denominator.
Split the current adult age stratification (18+ years of age) into 18-64 and 65+.
Expanded the definition of Initiation of SUD Treatment to include more treatment options.
Specified that long-acting SUD medication administration events meet the definition of Engagement of SUD Treatment and expanded the definition of Engagement of SUD Treatment to include more treatment options. </t>
  </si>
  <si>
    <t xml:space="preserve">Clarified that members in hospice or using hospice services are a required exclusion. </t>
  </si>
  <si>
    <t xml:space="preserve">Updated measure logic to be expressed in FHIR. </t>
  </si>
  <si>
    <t xml:space="preserve">Updated the steps for identifying acute readmission or direct transfer in the denominator.
Clarified that members in hospice or using hospice services are a required exclusion.
Added psychiatric collaborative care management to the numerator.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</si>
</sst>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5">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49" fontId="95" fillId="18" borderId="11" xfId="0" applyNumberFormat="1"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85" fillId="33" borderId="55" xfId="0" applyFont="1" applyFill="1" applyBorder="1" applyAlignment="1" applyProtection="1">
      <alignment horizontal="left" vertical="center" wrapText="1" indent="1"/>
      <protection locked="0"/>
    </xf>
    <xf numFmtId="0" fontId="95" fillId="12" borderId="62" xfId="0" applyNumberFormat="1" applyFont="1" applyFill="1" applyBorder="1" applyAlignment="1" applyProtection="1">
      <alignment horizontal="left" vertical="center" wrapText="1" indent="1"/>
      <protection locked="0"/>
    </xf>
    <xf numFmtId="0" fontId="95" fillId="12" borderId="62" xfId="0" applyFont="1" applyFill="1" applyBorder="1" applyAlignment="1" applyProtection="1">
      <alignment horizontal="left" vertical="center" wrapText="1" indent="1"/>
      <protection locked="0"/>
    </xf>
    <xf numFmtId="49" fontId="95" fillId="18" borderId="63" xfId="0" quotePrefix="1" applyNumberFormat="1" applyFont="1" applyFill="1" applyBorder="1" applyAlignment="1">
      <alignment horizontal="left" vertical="center" wrapText="1" indent="1"/>
    </xf>
    <xf numFmtId="0" fontId="95" fillId="12" borderId="64" xfId="0" applyFont="1" applyFill="1" applyBorder="1" applyAlignment="1" applyProtection="1">
      <alignment horizontal="left" vertical="center" wrapText="1" indent="1"/>
      <protection locked="0"/>
    </xf>
    <xf numFmtId="0" fontId="95" fillId="12" borderId="64" xfId="0" applyNumberFormat="1" applyFont="1" applyFill="1" applyBorder="1" applyAlignment="1" applyProtection="1">
      <alignment horizontal="left" vertical="center" wrapText="1" indent="1"/>
      <protection locked="0"/>
    </xf>
    <xf numFmtId="0" fontId="84" fillId="0" borderId="65" xfId="0" applyFont="1" applyBorder="1" applyAlignment="1">
      <alignment vertical="top" wrapText="1"/>
    </xf>
    <xf numFmtId="0" fontId="84" fillId="0" borderId="13" xfId="0" applyFont="1" applyBorder="1" applyAlignment="1">
      <alignment vertical="top" wrapText="1"/>
    </xf>
    <xf numFmtId="0" fontId="100" fillId="0" borderId="66" xfId="0" applyNumberFormat="1" applyFont="1" applyFill="1" applyBorder="1" applyAlignment="1" applyProtection="1">
      <alignment horizontal="left" vertical="center" wrapText="1" indent="1"/>
      <protection locked="0"/>
    </xf>
    <xf numFmtId="0" fontId="87" fillId="7" borderId="13" xfId="0" quotePrefix="1" applyFont="1" applyFill="1" applyBorder="1" applyAlignment="1">
      <alignment vertical="top" wrapText="1"/>
    </xf>
    <xf numFmtId="0" fontId="84" fillId="7" borderId="13" xfId="0" applyFont="1" applyFill="1" applyBorder="1" applyAlignment="1">
      <alignment vertical="top" wrapText="1"/>
    </xf>
    <xf numFmtId="0" fontId="84" fillId="0" borderId="65" xfId="0" quotePrefix="1" applyFont="1" applyBorder="1" applyAlignment="1">
      <alignment horizontal="left" vertical="top" wrapText="1"/>
    </xf>
    <xf numFmtId="0" fontId="84" fillId="7" borderId="0" xfId="0" quotePrefix="1" applyFont="1" applyFill="1" applyBorder="1" applyAlignment="1">
      <alignment vertical="top" wrapText="1"/>
    </xf>
    <xf numFmtId="0" fontId="84" fillId="7" borderId="67" xfId="0" quotePrefix="1" applyFont="1" applyFill="1" applyBorder="1" applyAlignment="1">
      <alignment vertical="top" wrapText="1"/>
    </xf>
    <xf numFmtId="0" fontId="100" fillId="0" borderId="68" xfId="0" applyNumberFormat="1" applyFont="1" applyFill="1" applyBorder="1" applyAlignment="1" applyProtection="1">
      <alignment horizontal="left" vertical="center" wrapText="1" indent="1"/>
      <protection locked="0"/>
    </xf>
    <xf numFmtId="0" fontId="87" fillId="0" borderId="69" xfId="0" quotePrefix="1" applyFont="1" applyBorder="1" applyAlignment="1">
      <alignment horizontal="left" vertical="top" wrapText="1"/>
    </xf>
    <xf numFmtId="0" fontId="84" fillId="7" borderId="67" xfId="0" applyFont="1" applyFill="1" applyBorder="1" applyAlignment="1">
      <alignment vertical="top" wrapText="1"/>
    </xf>
    <xf numFmtId="0" fontId="84" fillId="0" borderId="69" xfId="0" quotePrefix="1" applyFont="1" applyBorder="1" applyAlignment="1">
      <alignment horizontal="left" vertical="top" wrapText="1"/>
    </xf>
    <xf numFmtId="0" fontId="84" fillId="0" borderId="70" xfId="0" quotePrefix="1" applyFont="1" applyBorder="1" applyAlignment="1">
      <alignment horizontal="left" vertical="top" wrapText="1"/>
    </xf>
    <xf numFmtId="0" fontId="100" fillId="0" borderId="61" xfId="0" applyFont="1" applyFill="1" applyBorder="1" applyAlignment="1" applyProtection="1">
      <alignment horizontal="left" vertical="center" wrapText="1" indent="1"/>
      <protection locked="0"/>
    </xf>
    <xf numFmtId="0" fontId="100" fillId="0" borderId="61" xfId="0" applyNumberFormat="1" applyFont="1" applyFill="1" applyBorder="1" applyAlignment="1">
      <alignment horizontal="left" vertical="center" wrapText="1" indent="1"/>
    </xf>
    <xf numFmtId="0" fontId="100" fillId="0" borderId="61" xfId="0" applyNumberFormat="1" applyFont="1" applyFill="1" applyBorder="1" applyAlignment="1" applyProtection="1">
      <alignment horizontal="left" vertical="center" wrapText="1" indent="1"/>
      <protection locked="0"/>
    </xf>
    <xf numFmtId="0" fontId="100" fillId="0" borderId="61" xfId="0" applyFont="1" applyFill="1" applyBorder="1" applyAlignment="1" applyProtection="1">
      <alignment horizontal="left" vertical="top" wrapText="1" indent="1"/>
      <protection locked="0"/>
    </xf>
    <xf numFmtId="0" fontId="100" fillId="7" borderId="61" xfId="0" applyFont="1" applyFill="1" applyBorder="1" applyAlignment="1">
      <alignment vertical="top" wrapText="1"/>
    </xf>
    <xf numFmtId="0" fontId="100" fillId="0" borderId="61" xfId="0" quotePrefix="1" applyFont="1" applyBorder="1" applyAlignment="1">
      <alignment horizontal="left" vertical="top" wrapText="1"/>
    </xf>
    <xf numFmtId="0" fontId="103" fillId="0" borderId="61" xfId="0" applyNumberFormat="1" applyFont="1" applyFill="1" applyBorder="1" applyAlignment="1" applyProtection="1">
      <alignment horizontal="left" vertical="center" wrapText="1" indent="1"/>
      <protection locked="0"/>
    </xf>
    <xf numFmtId="0" fontId="100" fillId="7" borderId="61" xfId="0" quotePrefix="1" applyFont="1" applyFill="1" applyBorder="1" applyAlignment="1">
      <alignment vertical="top" wrapText="1"/>
    </xf>
    <xf numFmtId="0" fontId="100" fillId="0" borderId="61" xfId="0" applyFont="1" applyBorder="1" applyAlignment="1" applyProtection="1">
      <alignment horizontal="left" vertical="top" wrapText="1" indent="1"/>
      <protection locked="0"/>
    </xf>
    <xf numFmtId="0" fontId="103" fillId="0" borderId="61" xfId="0" applyFont="1" applyBorder="1" applyAlignment="1">
      <alignment vertical="top" wrapText="1"/>
    </xf>
    <xf numFmtId="0" fontId="100" fillId="0" borderId="61" xfId="0" applyFont="1" applyBorder="1" applyAlignment="1">
      <alignment vertical="top" wrapText="1"/>
    </xf>
    <xf numFmtId="0" fontId="100" fillId="0" borderId="61" xfId="0" quotePrefix="1" applyFont="1" applyBorder="1" applyAlignment="1">
      <alignment vertical="top" wrapText="1"/>
    </xf>
    <xf numFmtId="0" fontId="100" fillId="0" borderId="61" xfId="0" applyFont="1" applyFill="1" applyBorder="1" applyAlignment="1">
      <alignment vertical="top" wrapText="1"/>
    </xf>
    <xf numFmtId="0" fontId="100" fillId="7" borderId="61" xfId="0" applyFont="1" applyFill="1" applyBorder="1" applyAlignment="1">
      <alignment horizontal="left" vertical="top" wrapText="1" indent="1"/>
    </xf>
    <xf numFmtId="0" fontId="100" fillId="7" borderId="61" xfId="0" applyFont="1" applyFill="1" applyBorder="1" applyAlignment="1">
      <alignment horizontal="left" vertical="center" wrapText="1" indent="1"/>
    </xf>
    <xf numFmtId="0" fontId="102" fillId="0" borderId="61" xfId="0" applyFont="1" applyBorder="1" applyAlignment="1">
      <alignment horizontal="left" vertical="top" wrapText="1"/>
    </xf>
    <xf numFmtId="0" fontId="102" fillId="0" borderId="61" xfId="0" quotePrefix="1" applyFont="1" applyBorder="1" applyAlignment="1">
      <alignment horizontal="left" vertical="top" wrapText="1"/>
    </xf>
    <xf numFmtId="0" fontId="100" fillId="0" borderId="61" xfId="0" quotePrefix="1" applyNumberFormat="1" applyFont="1" applyFill="1" applyBorder="1" applyAlignment="1" applyProtection="1">
      <alignment horizontal="left" vertical="center" wrapText="1" indent="1"/>
      <protection locked="0"/>
    </xf>
    <xf numFmtId="0" fontId="100" fillId="0" borderId="61" xfId="0" applyFont="1" applyBorder="1" applyAlignment="1">
      <alignment horizontal="left" vertical="center" wrapText="1"/>
    </xf>
    <xf numFmtId="0" fontId="0" fillId="0" borderId="61" xfId="0" applyFont="1" applyFill="1" applyBorder="1" applyAlignment="1" applyProtection="1">
      <alignment horizontal="left" vertical="top" wrapText="1" indent="1"/>
      <protection locked="0"/>
    </xf>
    <xf numFmtId="0" fontId="95" fillId="12" borderId="24" xfId="0" applyNumberFormat="1" applyFont="1" applyFill="1" applyBorder="1" applyAlignment="1" applyProtection="1">
      <alignment horizontal="left" vertical="center" wrapText="1" indent="1"/>
      <protection locked="0"/>
    </xf>
    <xf numFmtId="0" fontId="100" fillId="0" borderId="61" xfId="0" applyFont="1" applyBorder="1" applyAlignment="1" applyProtection="1">
      <alignment horizontal="left" vertical="center" wrapText="1" indent="1"/>
      <protection locked="0"/>
    </xf>
    <xf numFmtId="0" fontId="100" fillId="0" borderId="61" xfId="0" applyFont="1" applyBorder="1" applyAlignment="1">
      <alignment horizontal="left" vertical="center" wrapText="1" indent="1"/>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xf numFmtId="0" fontId="0" fillId="0" borderId="0" xfId="0" applyAlignment="1">
      <alignment vertical="top" wrapText="1"/>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45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757637</xdr:colOff>
      <xdr:row>2</xdr:row>
      <xdr:rowOff>224174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719635</xdr:colOff>
      <xdr:row>2</xdr:row>
      <xdr:rowOff>224174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2</xdr:row>
      <xdr:rowOff>224174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2</xdr:row>
      <xdr:rowOff>224174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2</xdr:row>
      <xdr:rowOff>224174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2</xdr:row>
      <xdr:rowOff>224174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2</xdr:row>
      <xdr:rowOff>224174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2</xdr:row>
      <xdr:rowOff>243224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205123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757637</xdr:colOff>
      <xdr:row>2</xdr:row>
      <xdr:rowOff>224173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719635</xdr:colOff>
      <xdr:row>2</xdr:row>
      <xdr:rowOff>224173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2</xdr:row>
      <xdr:rowOff>224173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2</xdr:row>
      <xdr:rowOff>224173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2</xdr:row>
      <xdr:rowOff>224173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2</xdr:row>
      <xdr:rowOff>224173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2</xdr:row>
      <xdr:rowOff>224173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2</xdr:row>
      <xdr:rowOff>243223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2</xdr:row>
      <xdr:rowOff>243223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2</xdr:row>
      <xdr:rowOff>243224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666750</xdr:colOff>
          <xdr:row>47</xdr:row>
          <xdr:rowOff>209550</xdr:rowOff>
        </xdr:from>
        <xdr:to>
          <xdr:col>15</xdr:col>
          <xdr:colOff>1616075</xdr:colOff>
          <xdr:row>51</xdr:row>
          <xdr:rowOff>685800</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1333500</xdr:colOff>
          <xdr:row>51</xdr:row>
          <xdr:rowOff>1066800</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65</xdr:row>
          <xdr:rowOff>447675</xdr:rowOff>
        </xdr:from>
        <xdr:to>
          <xdr:col>15</xdr:col>
          <xdr:colOff>1825625</xdr:colOff>
          <xdr:row>74</xdr:row>
          <xdr:rowOff>688975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817386</xdr:colOff>
      <xdr:row>2</xdr:row>
      <xdr:rowOff>205124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757637</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719635</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683866</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685791</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683481</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704648</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721174</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721678</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817386</xdr:colOff>
      <xdr:row>2</xdr:row>
      <xdr:rowOff>205123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757637</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719635</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683866</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685791</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683481</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704648</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721174</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721678</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740224</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740223</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B020000}"/>
            </a:ext>
          </a:extLst>
        </xdr:cNvPr>
        <xdr:cNvSpPr/>
      </xdr:nvSpPr>
      <xdr:spPr>
        <a:xfrm>
          <a:off x="37680900" y="803275"/>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444" dataDxfId="443">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442" totalsRowDxfId="441">
      <calculatedColumnFormula>Table1[[#This Row],['# for order]]</calculatedColumnFormula>
    </tableColumn>
    <tableColumn id="1" xr3:uid="{00000000-0010-0000-0000-000001000000}" name="Measure Name" dataDxfId="440" totalsRowDxfId="439">
      <calculatedColumnFormula>Table1[[#This Row],[Measure Name]]</calculatedColumnFormula>
    </tableColumn>
    <tableColumn id="2" xr3:uid="{00000000-0010-0000-0000-000002000000}" name="NQF Number" dataDxfId="438" totalsRowDxfId="437">
      <calculatedColumnFormula>Table1[[#This Row],[NQF Number]]</calculatedColumnFormula>
    </tableColumn>
    <tableColumn id="3" xr3:uid="{00000000-0010-0000-0000-000003000000}" name="Steward" dataDxfId="436" totalsRowDxfId="435">
      <calculatedColumnFormula>Table1[[#This Row],[Steward]]</calculatedColumnFormula>
    </tableColumn>
    <tableColumn id="62" xr3:uid="{00000000-0010-0000-0000-00003E000000}" name="Aligned with other measure sets?" dataDxfId="434" totalsRowDxfId="433"/>
    <tableColumn id="5" xr3:uid="{00000000-0010-0000-0000-000005000000}" name="State Measure Set A" dataDxfId="432" totalsRowDxfId="431"/>
    <tableColumn id="63" xr3:uid="{00000000-0010-0000-0000-00003F000000}" name="State Measure Set B" dataDxfId="430" totalsRowDxfId="429"/>
    <tableColumn id="64" xr3:uid="{00000000-0010-0000-0000-000040000000}" name="State Measure Set C" dataDxfId="428" totalsRowDxfId="427"/>
    <tableColumn id="65" xr3:uid="{00000000-0010-0000-0000-000041000000}" name="State Measure Set D" dataDxfId="426" totalsRowDxfId="425"/>
    <tableColumn id="66" xr3:uid="{00000000-0010-0000-0000-000042000000}" name="State Measure Set E" dataDxfId="424" totalsRowDxfId="423"/>
    <tableColumn id="67" xr3:uid="{00000000-0010-0000-0000-000043000000}" name="Commercial Measure Set A" dataDxfId="422" totalsRowDxfId="421"/>
    <tableColumn id="68" xr3:uid="{00000000-0010-0000-0000-000044000000}" name="Commercial Measure Set B" dataDxfId="420" totalsRowDxfId="419"/>
    <tableColumn id="6" xr3:uid="{00000000-0010-0000-0000-000006000000}" name="CHIPRA Initial Core Set of Children’s Health Care Quality Measures _x000a_as of 12/2013" dataDxfId="418" totalsRowDxfId="417">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416" totalsRowDxfId="415"/>
    <tableColumn id="69" xr3:uid="{00000000-0010-0000-0000-000045000000}" name="CMS Health Home Measure Set (proposed) _x000a_as of 1/15/2013" dataDxfId="414" totalsRowDxfId="413"/>
    <tableColumn id="70" xr3:uid="{00000000-0010-0000-0000-000046000000}" name="CMS Initial Core Set of Adult Health Care Quality Measures_x000a_as of 01/2014" dataDxfId="412" totalsRowDxfId="411"/>
    <tableColumn id="71" xr3:uid="{00000000-0010-0000-0000-000047000000}" name="CMS Medicare Shared Savings Program (MSSP) ACO for 2013_x000a_as of 12/21/2013" dataDxfId="410" totalsRowDxfId="409"/>
    <tableColumn id="72" xr3:uid="{00000000-0010-0000-0000-000048000000}" name="Comprehensive Primary Care Initiative_x000a_as of 04/01/2013" dataDxfId="408" totalsRowDxfId="407"/>
    <tableColumn id="73" xr3:uid="{00000000-0010-0000-0000-000049000000}" name="Meaningful Use Clinical Quality Measures (CQMs) for 2014 _x000a_as of 5/2014" dataDxfId="406" totalsRowDxfId="405"/>
    <tableColumn id="74" xr3:uid="{00000000-0010-0000-0000-00004A000000}" name="Medicare-Medicaid Plans (MMPs) Capitated Financial Alignment Model (Duals Demonstrations)_x000a_as of 01/07/2014" dataDxfId="404" totalsRowDxfId="403"/>
    <tableColumn id="75" xr3:uid="{00000000-0010-0000-0000-00004B000000}" name="PQRS-Medicare EHR Incentive Pilot Clinical Quality Measures (CQMs) _x000a_as of 4/18/2013 " dataDxfId="402" totalsRowDxfId="401"/>
    <tableColumn id="76" xr3:uid="{00000000-0010-0000-0000-00004C000000}" name="SIM Suggested Population Level Measures" dataDxfId="400" totalsRowDxfId="39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7" totalsRowShown="0" headerRowDxfId="189" dataDxfId="187" totalsRowDxfId="186" headerRowBorderDxfId="188">
  <autoFilter ref="A4:AA107" xr:uid="{8C0F7690-F678-49D8-BE04-BDB85A9C3882}">
    <filterColumn colId="5">
      <filters>
        <filter val="National Committee for Quality Assurance"/>
      </filters>
    </filterColumn>
    <filterColumn colId="19">
      <filters>
        <filter val="Yes"/>
      </filters>
    </filterColumn>
    <filterColumn colId="25">
      <customFilters>
        <customFilter operator="notEqual" val=" "/>
      </customFilters>
    </filterColumn>
  </autoFilter>
  <sortState xmlns:xlrd2="http://schemas.microsoft.com/office/spreadsheetml/2017/richdata2" ref="A10:AA103">
    <sortCondition ref="C4:C105"/>
  </sortState>
  <tableColumns count="27">
    <tableColumn id="39" xr3:uid="{00000000-0010-0000-0100-000027000000}" name="# for order" dataDxfId="185" totalsRowDxfId="184"/>
    <tableColumn id="10" xr3:uid="{00000000-0010-0000-0100-00000A000000}" name="#" dataDxfId="183" totalsRowDxfId="182"/>
    <tableColumn id="1" xr3:uid="{00000000-0010-0000-0100-000001000000}" name="Measure Name" dataDxfId="181" totalsRowDxfId="180"/>
    <tableColumn id="4" xr3:uid="{00000000-0010-0000-0100-000004000000}" name="NQF Number" dataDxfId="179"/>
    <tableColumn id="88" xr3:uid="{FE01939E-DF61-4D8C-A022-F23136D796E9}" name="NQF Endorsement Status as of February 2021" dataDxfId="178" totalsRowDxfId="177"/>
    <tableColumn id="3" xr3:uid="{00000000-0010-0000-0100-000003000000}" name="Steward" dataDxfId="176" totalsRowDxfId="175"/>
    <tableColumn id="67" xr3:uid="{00000000-0010-0000-0100-000043000000}" name="Description" dataDxfId="174" totalsRowDxfId="173"/>
    <tableColumn id="24" xr3:uid="{00000000-0010-0000-0100-000018000000}" name="Domain" dataDxfId="172" totalsRowDxfId="171"/>
    <tableColumn id="29" xr3:uid="{00000000-0010-0000-0100-00001D000000}" name="Condition" dataDxfId="170" totalsRowDxfId="169"/>
    <tableColumn id="35" xr3:uid="{00000000-0010-0000-0100-000023000000}" name="Measure Type" dataDxfId="168" totalsRowDxfId="167"/>
    <tableColumn id="23" xr3:uid="{00000000-0010-0000-0100-000017000000}" name="Populations" dataDxfId="166" totalsRowDxfId="165"/>
    <tableColumn id="28" xr3:uid="{00000000-0010-0000-0100-00001C000000}" name="Data Source" dataDxfId="164" totalsRowDxfId="163"/>
    <tableColumn id="90" xr3:uid="{76A1BD27-5336-41D3-AEA8-54ED959F6D40}" name="Facility-based or Professional-based" dataDxfId="162" totalsRowDxfId="161"/>
    <tableColumn id="83" xr3:uid="{00000000-0010-0000-0100-000053000000}" name="Rationale" dataDxfId="160"/>
    <tableColumn id="8" xr3:uid="{00000000-0010-0000-0100-000008000000}" name="Special Notes" dataDxfId="159" totalsRowDxfId="158"/>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57" totalsRowDxfId="156"/>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55" totalsRowDxfId="154"/>
    <tableColumn id="17" xr3:uid="{FF0949FD-6CFE-4188-8EA8-09702C93EDB9}" name="Summary of Changes for MY 2021 / MY 2022" dataDxfId="153" totalsRowDxfId="152"/>
    <tableColumn id="19" xr3:uid="{6F908508-7F31-493D-B5C9-DA7E318B7497}" name="Degree of Change and Proposed Action" dataDxfId="151" totalsRowDxfId="150"/>
    <tableColumn id="5" xr3:uid="{77D7B09D-2F38-426A-B7F6-327C1CD8A88B}" name="In Aligned Measure Set?" dataDxfId="149" totalsRowDxfId="148"/>
    <tableColumn id="7" xr3:uid="{854D2FC8-2AC2-44AB-8BD4-B08D0D14EAC1}" name="ACO" dataDxfId="147" totalsRowDxfId="146"/>
    <tableColumn id="9" xr3:uid="{8509F010-D0F0-4BA2-8BEE-963E29AF7EF7}" name="Primary Care" dataDxfId="145" totalsRowDxfId="144"/>
    <tableColumn id="11" xr3:uid="{60F64810-4827-482A-AD75-92D02E069B8D}" name="Acute Care Hospital " dataDxfId="143" totalsRowDxfId="142"/>
    <tableColumn id="12" xr3:uid="{2CCFEF26-FF1B-457E-B6C0-4FC76ACD7534}" name="Behavioral Health Hospital" dataDxfId="141" totalsRowDxfId="140"/>
    <tableColumn id="13" xr3:uid="{F6BF4440-04C8-4326-A03B-03892EF0F647}" name="Maternity  Care" dataDxfId="139" totalsRowDxfId="138"/>
    <tableColumn id="14" xr3:uid="{72EFA782-9780-4BEE-AB2A-7194EBBD28D2}" name="Outpatient Behavioral Health - Mental Health" dataDxfId="137" totalsRowDxfId="136"/>
    <tableColumn id="15" xr3:uid="{EA16D5A6-0AFB-41F3-84D7-C9234E95E788}" name="Outpatient Behavioral Health  - Substance Use Treatment" dataDxfId="135" totalsRowDxfId="13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129" dataDxfId="127" headerRowBorderDxfId="128" tableBorderDxfId="126" totalsRowBorderDxfId="125">
  <autoFilter ref="A2:M76" xr:uid="{00000000-0009-0000-0100-000002000000}"/>
  <sortState xmlns:xlrd2="http://schemas.microsoft.com/office/spreadsheetml/2017/richdata2" ref="A2:L53">
    <sortCondition ref="A1:A53"/>
  </sortState>
  <tableColumns count="13">
    <tableColumn id="1" xr3:uid="{00000000-0010-0000-0200-000001000000}" name="#" dataDxfId="124">
      <calculatedColumnFormula>'Crosswalk of OHIC Measure Sets'!#REF!</calculatedColumnFormula>
    </tableColumn>
    <tableColumn id="2" xr3:uid="{00000000-0010-0000-0200-000002000000}" name="Measure Name" dataDxfId="123">
      <calculatedColumnFormula>IF(VLOOKUP(Table2[[#This Row],['#]],Table1[[#Headers],[#Data]],2,FALSE)=0,"",VLOOKUP(Table2[[#This Row],['#]],Table1[[#Headers],[#Data]],2,FALSE))</calculatedColumnFormula>
    </tableColumn>
    <tableColumn id="13" xr3:uid="{00000000-0010-0000-0200-00000D000000}" name="NQF Number" dataDxfId="122">
      <calculatedColumnFormula>IF(VLOOKUP(Table2[[#This Row],['#]],Table1[[#Headers],[#Data]],3,FALSE)=0,"",VLOOKUP(Table2[[#This Row],['#]],Table1[[#Headers],[#Data]],3,FALSE))</calculatedColumnFormula>
    </tableColumn>
    <tableColumn id="3" xr3:uid="{00000000-0010-0000-0200-000003000000}" name="Steward" dataDxfId="121">
      <calculatedColumnFormula>IF(VLOOKUP(Table2[[#This Row],['#]],Table1[[#Headers],[#Data]],4,FALSE)=0,"",VLOOKUP(Table2[[#This Row],['#]],Table1[[#Headers],[#Data]],4,FALSE))</calculatedColumnFormula>
    </tableColumn>
    <tableColumn id="4" xr3:uid="{00000000-0010-0000-0200-000004000000}" name="Domain" dataDxfId="120">
      <calculatedColumnFormula>IF(VLOOKUP(Table2[[#This Row],['#]],Table1[[#Headers],[#Data]],7,FALSE)=0,"",VLOOKUP(Table2[[#This Row],['#]],Table1[[#Headers],[#Data]],7,FALSE))</calculatedColumnFormula>
    </tableColumn>
    <tableColumn id="5" xr3:uid="{00000000-0010-0000-0200-000005000000}" name="Condition" dataDxfId="119">
      <calculatedColumnFormula>IF(VLOOKUP(Table2[[#This Row],['#]],Table1[[#Headers],[#Data]],8,FALSE)=0,"",VLOOKUP(Table2[[#This Row],['#]],Table1[[#Headers],[#Data]],8,FALSE))</calculatedColumnFormula>
    </tableColumn>
    <tableColumn id="6" xr3:uid="{00000000-0010-0000-0200-000006000000}" name="Measure Type" dataDxfId="118">
      <calculatedColumnFormula>IF(VLOOKUP(Table2[[#This Row],['#]],Table1[[#Headers],[#Data]],9,FALSE)=0,"",VLOOKUP(Table2[[#This Row],['#]],Table1[[#Headers],[#Data]],9,FALSE))</calculatedColumnFormula>
    </tableColumn>
    <tableColumn id="7" xr3:uid="{00000000-0010-0000-0200-000007000000}" name="Populations" dataDxfId="117">
      <calculatedColumnFormula>IF(VLOOKUP(Table2[[#This Row],['#]],Table1[[#Headers],[#Data]],10,FALSE)=0,"",VLOOKUP(Table2[[#This Row],['#]],Table1[[#Headers],[#Data]],10,FALSE))</calculatedColumnFormula>
    </tableColumn>
    <tableColumn id="8" xr3:uid="{00000000-0010-0000-0200-000008000000}" name="Data Source" dataDxfId="116">
      <calculatedColumnFormula>IF(VLOOKUP(Table2[[#This Row],['#]],Table1[[#Headers],[#Data]],11,FALSE)=0,"",VLOOKUP(Table2[[#This Row],['#]],Table1[[#Headers],[#Data]],11,FALSE))</calculatedColumnFormula>
    </tableColumn>
    <tableColumn id="9" xr3:uid="{00000000-0010-0000-0200-000009000000}" name="Recommended for Inclusion" dataDxfId="115"/>
    <tableColumn id="10" xr3:uid="{00000000-0010-0000-0200-00000A000000}" name="Total Selection Criteria Points" dataDxfId="114">
      <calculatedColumnFormula>+IF(VLOOKUP(Table2[[#This Row],['#]],Table1[[#Headers],[#Data]],16,FALSE)=0,"",VLOOKUP(Table2[[#This Row],['#]],Table1[[#Headers],[#Data]],16,FALSE))</calculatedColumnFormula>
    </tableColumn>
    <tableColumn id="11" xr3:uid="{00000000-0010-0000-0200-00000B000000}" name="Aligned with other measure sets?" dataDxfId="113">
      <calculatedColumnFormula>+IF(VLOOKUP(Table2[[#This Row],['#]],Table1[[#Headers],[#Data]],47,FALSE)=0,"",VLOOKUP(Table2[[#This Row],['#]],Table1[[#Headers],[#Data]],47,FALSE))</calculatedColumnFormula>
    </tableColumn>
    <tableColumn id="12" xr3:uid="{00000000-0010-0000-0200-00000C000000}" name="Comments" dataDxfId="11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103" dataDxfId="101" headerRowBorderDxfId="102" tableBorderDxfId="100">
  <autoFilter ref="A3:AK816" xr:uid="{DF5521CA-B5B1-446D-8D61-A242B4A1B194}"/>
  <sortState xmlns:xlrd2="http://schemas.microsoft.com/office/spreadsheetml/2017/richdata2" ref="A4:AK701">
    <sortCondition ref="A3:A701"/>
  </sortState>
  <tableColumns count="37">
    <tableColumn id="22" xr3:uid="{0FD83F2D-9048-4C0E-9C97-B402850E8B4F}" name="BV Library #" dataDxfId="99"/>
    <tableColumn id="1" xr3:uid="{2BBDE1BE-E04C-4DBD-AB59-E48777A849DD}" name="Measure Name" dataDxfId="98"/>
    <tableColumn id="2" xr3:uid="{2EA67017-913A-4C1B-9A03-472503508204}" name="NQF #" dataDxfId="97"/>
    <tableColumn id="48" xr3:uid="{CA4F174A-57AE-437B-AA6C-35AB808D8D2D}" name="NQF Endorsement Status as of February 2021" dataDxfId="96"/>
    <tableColumn id="38" xr3:uid="{CF44BE7C-CBF2-4975-BC28-19B9A6823F26}" name="Steward" dataDxfId="95"/>
    <tableColumn id="47" xr3:uid="{64FC9501-6B47-44E2-9D1B-7C55392C1E7D}" name="CMS Quality ID" dataDxfId="94"/>
    <tableColumn id="21" xr3:uid="{A8397BDE-9287-4480-9F1F-24DD3C49982E}" name="CMS eCQM ID as of June 2020" dataDxfId="93"/>
    <tableColumn id="37" xr3:uid="{C057464F-AA30-4EA6-B7CF-8706D67598BD}" name="Description" dataDxfId="92"/>
    <tableColumn id="4" xr3:uid="{6AA76390-E5CF-4E22-822C-88BB50D9B73C}" name="Domain" dataDxfId="91"/>
    <tableColumn id="30" xr3:uid="{52DAD016-9E04-4A50-B306-E7AC30EF1F57}" name="Condition" dataDxfId="90"/>
    <tableColumn id="29" xr3:uid="{10972E87-3266-4B58-A2D6-46A889FC61A6}" name="Measure Type" dataDxfId="89"/>
    <tableColumn id="28" xr3:uid="{EC058C01-1660-4E87-BAF9-D7E63217C23F}" name="Populations" dataDxfId="88"/>
    <tableColumn id="12" xr3:uid="{83A70887-E28F-418A-90F4-25FDFDBFF81C}" name="Data Source" dataDxfId="87"/>
    <tableColumn id="20" xr3:uid="{6F3E3B8B-ADC7-4272-B181-B3DDB05C4DFF}" name="Disparities-sensitive Status" dataDxfId="86"/>
    <tableColumn id="5" xr3:uid="{F8F98210-471A-4321-9592-926F82FCA3FF}" name="Count of Federal Programs used by:" dataDxfId="85">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84"/>
    <tableColumn id="6" xr3:uid="{37EF57E8-7EDF-43D5-825C-7A027A17BA8C}" name="CMS Core Set of Children’s Health Care Quality Measures for Medicaid and CHIP (Child Core Set)_x000a__x000a_Version Date: CY 2021" dataDxfId="83"/>
    <tableColumn id="9" xr3:uid="{871DEFBB-B42C-40B1-882F-FEAF1AB5D450}" name="CMS Core Set of Health Care Quality Measures for Adults Enrolled in Medicaid (Medicaid Adult Core Set)_x000a__x000a_Version Date: CY 2021" dataDxfId="82"/>
    <tableColumn id="15" xr3:uid="{B818E243-6E27-4A89-BF95-3AB1D646A468}" name="CMS Electronic Clinical Quality Measures (eCQMs) for Eligible Professionals (EP)/Eligible Clinicians_x000a__x000a_Version Date: CY 2021" dataDxfId="81"/>
    <tableColumn id="13" xr3:uid="{20F7D61F-E6C0-48A5-96B8-EEE0EFC7C9E1}" name="CMS Health Home Measure Set _x000a__x000a__x000a__x000a_Version Date: FY 2020" dataDxfId="80"/>
    <tableColumn id="31" xr3:uid="{2B2EF26A-79F7-478D-8C6D-B3644D4C6D80}" name="CMS Medicare Part C &amp; D Star Ratings Measures_x000a__x000a__x000a_Version Date: Contract Year 2021" dataDxfId="79"/>
    <tableColumn id="14" xr3:uid="{560C31A4-F43F-4434-8BE3-56B97AC68B38}" name="CMS Medicare Shared Savings Program (MSSP) ACO and Next Generation ACO_x000a__x000a_Version Date: CY 2021" dataDxfId="78"/>
    <tableColumn id="8" xr3:uid="{D18FC593-44D2-467D-BB80-364E1A783296}" name="CMS Merit-based Incentive Payment System (MIPS)_x000a__x000a__x000a_Version Date: CY 2021" dataDxfId="77"/>
    <tableColumn id="26" xr3:uid="{95320AE0-8AA5-4E5C-9464-1B3D6C072FBB}" name="Core Quality Measures Collaborative Core Sets_x000a__x000a__x000a_Version Date: October 2020" dataDxfId="76"/>
    <tableColumn id="10" xr3:uid="{9B63D181-4BC3-4889-B2E9-03D7ABD37EFA}" name="CMS Hospital Value-Based Purchasing_x000a__x000a__x000a_Version Date: FY 2021" dataDxfId="75"/>
    <tableColumn id="32" xr3:uid="{8248F0B2-0EA6-4FBD-9565-9058B78A87DB}" name="CMS Medicare Hospital Compare_x000a__x000a__x000a__x000a_Version Date: January 2021" dataDxfId="74"/>
    <tableColumn id="18" xr3:uid="{69D33955-F1DB-4293-9666-07553F48BDEE}" name="Joint Commission Performance  Measure List_x000a__x000a__x000a_Version Date: CY 2021" dataDxfId="73"/>
    <tableColumn id="17" xr3:uid="{A9DD8E04-F7DA-4DA9-98BF-BF2AFE2BAE3F}" name="Catalyst for Payment Reform Employer-Purchaser Measure Set_x000a__x000a__x000a_Version Date: October 2015" dataDxfId="72"/>
    <tableColumn id="33" xr3:uid="{8C5EFA3C-4F7E-4639-A8D9-BBAC6E4230D2}" name="California AMP Commercial ACO Measure Set_x000a__x000a__x000a_Version Date: CY 2021" dataDxfId="71"/>
    <tableColumn id="7" xr3:uid="{849647F7-8858-4E0F-AD4D-7EE0D1530169}" name="California AMP Medi-Cal Managed Care Measure Set_x000a__x000a__x000a_Version Date: CY 2021" dataDxfId="70"/>
    <tableColumn id="35" xr3:uid="{E82CA72E-3B3F-453A-9671-5457846A2A53}" name="Minnesota Integrated Health Partnership Measures_x000a__x000a__x000a_Version Date: CY 2021" dataDxfId="69"/>
    <tableColumn id="19" xr3:uid="{A099AC84-E54F-4B10-8D89-A2E683AEFF17}" name="Oregon CCO Incentive Measures _x000a__x000a__x000a__x000a_Version Date: CY 2021" dataDxfId="68"/>
    <tableColumn id="3" xr3:uid="{708DAC9D-124F-4492-B5B4-FE4C08BECB43}" name="Rhode Island OHIC Aligned Measure Set for ACOs_x000a__x000a__x000a_Version Date: CY 2021" dataDxfId="67"/>
    <tableColumn id="23" xr3:uid="{8D6DE2F4-9F9F-4061-A9BA-5D31AE4927F1}" name="Washington State Common Measure Set for Health Care Quality and Cost_x000a__x000a_Version Date: CY 2021" dataDxfId="66"/>
    <tableColumn id="24" xr3:uid="{B8F0D767-8E47-43AE-93CC-6AAA5746EBD9}" name="Oregon CCO State Performance “Test” Measures _x000a__x000a__x000a_Version Date: CY 2018" dataDxfId="65"/>
    <tableColumn id="16" xr3:uid="{3F3F2F28-311B-443D-92A3-316DB358B7F4}" name="Rhode Island SIM Aligned Measure Set for ACOs_x000a__x000a__x000a_Version Date: CY 2018" dataDxfId="64"/>
    <tableColumn id="27" xr3:uid="{7F6EDDCD-DC05-4C33-A712-12D7745526A8}" name="Washington State Common Measure Set for Health Care Quality and Cost_x000a__x000a_Version Date: CY 2018" dataDxfId="63"/>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60" customWidth="1"/>
    <col min="3" max="3" width="5.42578125" style="60" customWidth="1"/>
    <col min="4" max="4" width="134.85546875" style="60" customWidth="1"/>
    <col min="5" max="16384" width="8.85546875" style="60"/>
  </cols>
  <sheetData>
    <row r="1" spans="1:6" s="74" customFormat="1" ht="89.1" customHeight="1">
      <c r="A1" s="311" t="s">
        <v>583</v>
      </c>
      <c r="B1" s="311"/>
      <c r="C1" s="311"/>
      <c r="D1" s="311"/>
    </row>
    <row r="2" spans="1:6" s="79" customFormat="1" ht="51" customHeight="1">
      <c r="A2" s="78"/>
      <c r="B2" s="315" t="s">
        <v>2152</v>
      </c>
      <c r="C2" s="315"/>
      <c r="D2" s="315"/>
    </row>
    <row r="3" spans="1:6" s="24" customFormat="1" ht="124.5" customHeight="1">
      <c r="A3" s="61"/>
      <c r="B3" s="309" t="s">
        <v>605</v>
      </c>
      <c r="C3" s="309"/>
      <c r="D3" s="309"/>
    </row>
    <row r="4" spans="1:6" s="24" customFormat="1" ht="87.95" customHeight="1">
      <c r="A4" s="61"/>
      <c r="B4" s="314" t="s">
        <v>1858</v>
      </c>
      <c r="C4" s="314"/>
      <c r="D4" s="314"/>
    </row>
    <row r="5" spans="1:6" s="24" customFormat="1" ht="57.75" customHeight="1" thickBot="1">
      <c r="A5" s="61"/>
      <c r="B5" s="302" t="s">
        <v>2140</v>
      </c>
      <c r="C5" s="302"/>
      <c r="D5" s="302"/>
    </row>
    <row r="6" spans="1:6" s="87" customFormat="1" ht="62.1" customHeight="1" thickTop="1">
      <c r="B6" s="310" t="s">
        <v>602</v>
      </c>
      <c r="C6" s="310"/>
      <c r="D6" s="310"/>
    </row>
    <row r="7" spans="1:6" s="84" customFormat="1" ht="35.1" customHeight="1">
      <c r="B7" s="312" t="s">
        <v>664</v>
      </c>
      <c r="C7" s="312"/>
      <c r="D7" s="312"/>
    </row>
    <row r="8" spans="1:6" s="84" customFormat="1" ht="35.1" customHeight="1">
      <c r="B8" s="312" t="s">
        <v>665</v>
      </c>
      <c r="C8" s="312"/>
      <c r="D8" s="312"/>
    </row>
    <row r="9" spans="1:6" s="84" customFormat="1" ht="35.1" customHeight="1">
      <c r="B9" s="308" t="s">
        <v>666</v>
      </c>
      <c r="C9" s="308"/>
      <c r="D9" s="308"/>
      <c r="F9" s="110"/>
    </row>
    <row r="10" spans="1:6" s="84" customFormat="1" ht="35.1" customHeight="1">
      <c r="B10" s="312" t="s">
        <v>667</v>
      </c>
      <c r="C10" s="312"/>
      <c r="D10" s="312"/>
    </row>
    <row r="11" spans="1:6" s="85" customFormat="1" ht="30" customHeight="1">
      <c r="B11" s="86"/>
      <c r="C11" s="86"/>
    </row>
    <row r="12" spans="1:6" s="88" customFormat="1" ht="30" customHeight="1" thickBot="1">
      <c r="A12" s="313"/>
      <c r="B12" s="313"/>
      <c r="C12" s="313"/>
      <c r="D12" s="313"/>
    </row>
    <row r="13" spans="1:6" s="68" customFormat="1" ht="69.95" customHeight="1" thickTop="1">
      <c r="A13" s="303" t="s">
        <v>603</v>
      </c>
      <c r="B13" s="303"/>
      <c r="C13" s="303"/>
      <c r="D13" s="303"/>
    </row>
    <row r="14" spans="1:6" s="67" customFormat="1" ht="39.950000000000003" customHeight="1">
      <c r="A14" s="66"/>
      <c r="B14" s="306" t="s">
        <v>600</v>
      </c>
      <c r="C14" s="306"/>
      <c r="D14" s="306"/>
    </row>
    <row r="15" spans="1:6" s="64" customFormat="1" ht="198.95" customHeight="1" thickBot="1">
      <c r="A15" s="63"/>
      <c r="B15" s="298" t="s">
        <v>2143</v>
      </c>
      <c r="C15" s="298"/>
      <c r="D15" s="298"/>
    </row>
    <row r="16" spans="1:6" s="68" customFormat="1" ht="69.95" customHeight="1" thickTop="1">
      <c r="A16" s="303" t="s">
        <v>584</v>
      </c>
      <c r="B16" s="303"/>
      <c r="C16" s="303"/>
      <c r="D16" s="303"/>
    </row>
    <row r="17" spans="1:6" s="64" customFormat="1" ht="39.950000000000003" customHeight="1">
      <c r="A17" s="63"/>
      <c r="B17" s="306" t="s">
        <v>599</v>
      </c>
      <c r="C17" s="306"/>
      <c r="D17" s="306"/>
    </row>
    <row r="18" spans="1:6" s="68" customFormat="1" ht="129.75" customHeight="1">
      <c r="A18" s="63"/>
      <c r="B18" s="298" t="s">
        <v>2198</v>
      </c>
      <c r="C18" s="298"/>
      <c r="D18" s="298"/>
    </row>
    <row r="19" spans="1:6" s="68" customFormat="1" ht="179.25" customHeight="1">
      <c r="A19" s="63"/>
      <c r="B19" s="304" t="s">
        <v>2142</v>
      </c>
      <c r="C19" s="304"/>
      <c r="D19" s="304"/>
      <c r="E19" s="70"/>
      <c r="F19" s="70"/>
    </row>
    <row r="20" spans="1:6" s="68" customFormat="1" ht="156" customHeight="1" thickBot="1">
      <c r="A20" s="63"/>
      <c r="B20" s="304" t="s">
        <v>2003</v>
      </c>
      <c r="C20" s="304"/>
      <c r="D20" s="304"/>
    </row>
    <row r="21" spans="1:6" s="68" customFormat="1" ht="69.95" customHeight="1" thickTop="1">
      <c r="A21" s="303" t="s">
        <v>2125</v>
      </c>
      <c r="B21" s="303"/>
      <c r="C21" s="303"/>
      <c r="D21" s="303"/>
    </row>
    <row r="22" spans="1:6" s="64" customFormat="1" ht="39.950000000000003" customHeight="1">
      <c r="A22" s="63"/>
      <c r="B22" s="306" t="s">
        <v>598</v>
      </c>
      <c r="C22" s="306"/>
      <c r="D22" s="306"/>
    </row>
    <row r="23" spans="1:6" s="64" customFormat="1" ht="75" customHeight="1">
      <c r="A23" s="63"/>
      <c r="B23" s="298" t="s">
        <v>2126</v>
      </c>
      <c r="C23" s="298"/>
      <c r="D23" s="298"/>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98" t="s">
        <v>2005</v>
      </c>
      <c r="C29" s="298"/>
      <c r="D29" s="298"/>
    </row>
    <row r="30" spans="1:6" s="64" customFormat="1" ht="75" customHeight="1">
      <c r="A30" s="63"/>
      <c r="B30" s="298" t="s">
        <v>601</v>
      </c>
      <c r="C30" s="298"/>
      <c r="D30" s="298"/>
    </row>
    <row r="31" spans="1:6" s="64" customFormat="1" ht="30" customHeight="1">
      <c r="A31" s="63"/>
      <c r="B31" s="72"/>
      <c r="C31" s="72"/>
      <c r="D31" s="72"/>
    </row>
    <row r="32" spans="1:6" s="71" customFormat="1" ht="123" customHeight="1">
      <c r="A32" s="63"/>
      <c r="B32" s="65" t="s">
        <v>585</v>
      </c>
      <c r="C32" s="307" t="s">
        <v>2139</v>
      </c>
      <c r="D32" s="307"/>
    </row>
    <row r="33" spans="1:4" s="71" customFormat="1" ht="30.95" customHeight="1">
      <c r="A33" s="69"/>
      <c r="B33" s="65"/>
      <c r="C33" s="70"/>
      <c r="D33" s="73" t="s">
        <v>2115</v>
      </c>
    </row>
    <row r="34" spans="1:4" s="71" customFormat="1" ht="30.95" customHeight="1">
      <c r="A34" s="69"/>
      <c r="B34" s="65"/>
      <c r="C34" s="70"/>
      <c r="D34" s="73" t="s">
        <v>2116</v>
      </c>
    </row>
    <row r="35" spans="1:4" s="71" customFormat="1" ht="30.95" customHeight="1">
      <c r="A35" s="69"/>
      <c r="B35" s="65"/>
      <c r="C35" s="70"/>
      <c r="D35" s="73" t="s">
        <v>2117</v>
      </c>
    </row>
    <row r="36" spans="1:4" s="71" customFormat="1" ht="30.95" customHeight="1">
      <c r="A36" s="69"/>
      <c r="B36" s="65"/>
      <c r="C36" s="70"/>
      <c r="D36" s="73" t="s">
        <v>2118</v>
      </c>
    </row>
    <row r="37" spans="1:4" s="71" customFormat="1" ht="30.95" customHeight="1">
      <c r="A37" s="69"/>
      <c r="B37" s="65"/>
      <c r="C37" s="140"/>
      <c r="D37" s="73" t="s">
        <v>2119</v>
      </c>
    </row>
    <row r="38" spans="1:4" s="71" customFormat="1" ht="30.95" customHeight="1">
      <c r="A38" s="69"/>
      <c r="B38" s="65"/>
      <c r="C38" s="140"/>
      <c r="D38" s="73" t="s">
        <v>2120</v>
      </c>
    </row>
    <row r="39" spans="1:4" s="71" customFormat="1" ht="30.95" customHeight="1">
      <c r="A39" s="69"/>
      <c r="B39" s="65"/>
      <c r="C39" s="140"/>
      <c r="D39" s="73" t="s">
        <v>2121</v>
      </c>
    </row>
    <row r="40" spans="1:4" s="71" customFormat="1" ht="30.95" customHeight="1">
      <c r="A40" s="69"/>
      <c r="B40" s="65"/>
      <c r="C40" s="140"/>
      <c r="D40" s="73" t="s">
        <v>2122</v>
      </c>
    </row>
    <row r="41" spans="1:4" s="71" customFormat="1" ht="30.95" customHeight="1">
      <c r="A41" s="69"/>
      <c r="B41" s="65"/>
      <c r="C41" s="70"/>
      <c r="D41" s="73" t="s">
        <v>2123</v>
      </c>
    </row>
    <row r="42" spans="1:4" s="64" customFormat="1" ht="23.1" customHeight="1">
      <c r="A42" s="69"/>
      <c r="B42" s="65"/>
      <c r="C42" s="70"/>
      <c r="D42" s="73" t="s">
        <v>2124</v>
      </c>
    </row>
    <row r="43" spans="1:4" s="64" customFormat="1" ht="32.1" customHeight="1">
      <c r="A43" s="69"/>
      <c r="B43" s="65"/>
      <c r="C43" s="70"/>
      <c r="D43" s="73" t="s">
        <v>2199</v>
      </c>
    </row>
    <row r="44" spans="1:4" s="63" customFormat="1" ht="84.75" customHeight="1">
      <c r="B44" s="62"/>
      <c r="C44" s="62"/>
      <c r="D44" s="77" t="s">
        <v>1859</v>
      </c>
    </row>
    <row r="45" spans="1:4" s="67" customFormat="1" ht="81.95" customHeight="1">
      <c r="A45" s="63"/>
      <c r="B45" s="65" t="s">
        <v>586</v>
      </c>
      <c r="C45" s="307" t="s">
        <v>587</v>
      </c>
      <c r="D45" s="307"/>
    </row>
    <row r="46" spans="1:4" s="71" customFormat="1" ht="29.1" customHeight="1">
      <c r="A46" s="69"/>
      <c r="B46" s="65"/>
      <c r="C46" s="70"/>
      <c r="D46" s="73" t="s">
        <v>2115</v>
      </c>
    </row>
    <row r="47" spans="1:4" s="71" customFormat="1" ht="29.1" customHeight="1">
      <c r="A47" s="69"/>
      <c r="B47" s="65"/>
      <c r="C47" s="70"/>
      <c r="D47" s="73" t="s">
        <v>2116</v>
      </c>
    </row>
    <row r="48" spans="1:4" s="71" customFormat="1" ht="29.1" customHeight="1">
      <c r="A48" s="69"/>
      <c r="B48" s="65"/>
      <c r="C48" s="70"/>
      <c r="D48" s="73" t="s">
        <v>2117</v>
      </c>
    </row>
    <row r="49" spans="1:4" s="71" customFormat="1" ht="29.1" customHeight="1">
      <c r="A49" s="69"/>
      <c r="B49" s="65"/>
      <c r="C49" s="70"/>
      <c r="D49" s="73" t="s">
        <v>2118</v>
      </c>
    </row>
    <row r="50" spans="1:4" s="71" customFormat="1" ht="29.1" customHeight="1">
      <c r="A50" s="69"/>
      <c r="B50" s="65"/>
      <c r="C50" s="140"/>
      <c r="D50" s="73" t="s">
        <v>2119</v>
      </c>
    </row>
    <row r="51" spans="1:4" s="71" customFormat="1" ht="29.1" customHeight="1">
      <c r="A51" s="69"/>
      <c r="B51" s="65"/>
      <c r="C51" s="140"/>
      <c r="D51" s="73" t="s">
        <v>2120</v>
      </c>
    </row>
    <row r="52" spans="1:4" s="71" customFormat="1" ht="29.1" customHeight="1">
      <c r="A52" s="69"/>
      <c r="B52" s="65"/>
      <c r="C52" s="140"/>
      <c r="D52" s="73" t="s">
        <v>2121</v>
      </c>
    </row>
    <row r="53" spans="1:4" s="71" customFormat="1" ht="29.1" customHeight="1">
      <c r="A53" s="69"/>
      <c r="B53" s="65"/>
      <c r="C53" s="140"/>
      <c r="D53" s="73" t="s">
        <v>2122</v>
      </c>
    </row>
    <row r="54" spans="1:4" s="71" customFormat="1" ht="29.1" customHeight="1">
      <c r="A54" s="69"/>
      <c r="B54" s="65"/>
      <c r="C54" s="140"/>
      <c r="D54" s="73" t="s">
        <v>2123</v>
      </c>
    </row>
    <row r="55" spans="1:4" s="71" customFormat="1" ht="29.1" customHeight="1">
      <c r="A55" s="69"/>
      <c r="B55" s="65"/>
      <c r="C55" s="140"/>
      <c r="D55" s="73" t="s">
        <v>2124</v>
      </c>
    </row>
    <row r="56" spans="1:4" s="69" customFormat="1" ht="50.1" customHeight="1">
      <c r="B56" s="65"/>
      <c r="C56" s="70"/>
      <c r="D56" s="73" t="s">
        <v>2199</v>
      </c>
    </row>
    <row r="57" spans="1:4" s="67" customFormat="1" ht="35.25" customHeight="1">
      <c r="A57" s="63"/>
      <c r="B57" s="65" t="s">
        <v>588</v>
      </c>
      <c r="C57" s="307" t="s">
        <v>2127</v>
      </c>
      <c r="D57" s="307"/>
    </row>
    <row r="58" spans="1:4" s="69" customFormat="1" ht="90" customHeight="1">
      <c r="B58" s="65"/>
      <c r="C58" s="70"/>
      <c r="D58" s="73" t="s">
        <v>2128</v>
      </c>
    </row>
    <row r="59" spans="1:4" s="63" customFormat="1" ht="210" customHeight="1">
      <c r="B59" s="65" t="s">
        <v>589</v>
      </c>
      <c r="C59" s="307" t="s">
        <v>2004</v>
      </c>
      <c r="D59" s="307"/>
    </row>
    <row r="60" spans="1:4" ht="228" customHeight="1" thickBot="1">
      <c r="A60" s="63"/>
      <c r="B60" s="65" t="s">
        <v>590</v>
      </c>
      <c r="C60" s="307" t="s">
        <v>2129</v>
      </c>
      <c r="D60" s="307"/>
    </row>
    <row r="61" spans="1:4" s="68" customFormat="1" ht="69.95" customHeight="1" thickTop="1">
      <c r="A61" s="303" t="s">
        <v>591</v>
      </c>
      <c r="B61" s="303"/>
      <c r="C61" s="303"/>
      <c r="D61" s="303"/>
    </row>
    <row r="62" spans="1:4" s="64" customFormat="1" ht="39.950000000000003" customHeight="1">
      <c r="A62" s="63"/>
      <c r="B62" s="306" t="s">
        <v>598</v>
      </c>
      <c r="C62" s="306"/>
      <c r="D62" s="306"/>
    </row>
    <row r="63" spans="1:4" s="64" customFormat="1" ht="108" customHeight="1">
      <c r="A63" s="63"/>
      <c r="B63" s="298" t="s">
        <v>2131</v>
      </c>
      <c r="C63" s="298"/>
      <c r="D63" s="298"/>
    </row>
    <row r="64" spans="1:4" s="67" customFormat="1" ht="32.1" customHeight="1">
      <c r="A64" s="66"/>
      <c r="B64" s="109" t="s">
        <v>592</v>
      </c>
      <c r="C64" s="305" t="s">
        <v>2135</v>
      </c>
      <c r="D64" s="305"/>
    </row>
    <row r="65" spans="1:4" s="67" customFormat="1" ht="32.1" customHeight="1">
      <c r="A65" s="66"/>
      <c r="B65" s="109" t="s">
        <v>593</v>
      </c>
      <c r="C65" s="305" t="s">
        <v>2136</v>
      </c>
      <c r="D65" s="305"/>
    </row>
    <row r="66" spans="1:4" s="67" customFormat="1" ht="32.1" customHeight="1">
      <c r="A66" s="66"/>
      <c r="B66" s="109" t="s">
        <v>594</v>
      </c>
      <c r="C66" s="305" t="s">
        <v>2137</v>
      </c>
      <c r="D66" s="305"/>
    </row>
    <row r="67" spans="1:4" s="63" customFormat="1" ht="73.5" customHeight="1">
      <c r="A67" s="66"/>
      <c r="B67" s="109" t="s">
        <v>595</v>
      </c>
      <c r="C67" s="299" t="s">
        <v>2132</v>
      </c>
      <c r="D67" s="299"/>
    </row>
    <row r="68" spans="1:4" s="63" customFormat="1" ht="63" customHeight="1">
      <c r="A68" s="66"/>
      <c r="B68" s="109" t="s">
        <v>596</v>
      </c>
      <c r="C68" s="299" t="s">
        <v>2133</v>
      </c>
      <c r="D68" s="299"/>
    </row>
    <row r="69" spans="1:4" ht="63" customHeight="1">
      <c r="B69" s="109" t="s">
        <v>597</v>
      </c>
      <c r="C69" s="299" t="s">
        <v>2134</v>
      </c>
      <c r="D69" s="299"/>
    </row>
    <row r="70" spans="1:4" ht="63" customHeight="1">
      <c r="B70" s="298" t="s">
        <v>2138</v>
      </c>
      <c r="C70" s="298"/>
      <c r="D70" s="298"/>
    </row>
    <row r="71" spans="1:4" s="64" customFormat="1" ht="141.94999999999999" customHeight="1">
      <c r="A71" s="63"/>
      <c r="B71" s="298" t="s">
        <v>2141</v>
      </c>
      <c r="C71" s="298"/>
      <c r="D71" s="298"/>
    </row>
    <row r="72" spans="1:4" s="108" customFormat="1" ht="18" customHeight="1">
      <c r="A72" s="106"/>
      <c r="B72" s="107"/>
      <c r="C72" s="107"/>
      <c r="D72" s="107"/>
    </row>
    <row r="73" spans="1:4" s="81" customFormat="1" ht="51.75" customHeight="1">
      <c r="A73" s="80"/>
      <c r="B73" s="300" t="s">
        <v>1861</v>
      </c>
      <c r="C73" s="300"/>
      <c r="D73" s="300"/>
    </row>
    <row r="74" spans="1:4" s="81" customFormat="1" ht="117" customHeight="1">
      <c r="A74" s="80"/>
      <c r="B74" s="301" t="s">
        <v>2130</v>
      </c>
      <c r="C74" s="301"/>
      <c r="D74" s="301"/>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19" t="s">
        <v>23</v>
      </c>
      <c r="B1" s="320"/>
      <c r="C1" s="320"/>
      <c r="D1" s="320"/>
      <c r="E1" s="20" t="s">
        <v>22</v>
      </c>
      <c r="F1" s="316" t="s">
        <v>108</v>
      </c>
      <c r="G1" s="317"/>
      <c r="H1" s="317"/>
      <c r="I1" s="317"/>
      <c r="J1" s="317"/>
      <c r="K1" s="317"/>
      <c r="L1" s="317"/>
      <c r="M1" s="318" t="s">
        <v>24</v>
      </c>
      <c r="N1" s="317"/>
      <c r="O1" s="317"/>
      <c r="P1" s="317"/>
      <c r="Q1" s="317"/>
      <c r="R1" s="317"/>
      <c r="S1" s="317"/>
      <c r="T1" s="317"/>
      <c r="U1" s="317"/>
      <c r="V1" s="317"/>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6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45">
      <c r="A15" s="3">
        <f>Table1[[#This Row],['# for order]]</f>
        <v>48</v>
      </c>
      <c r="B15" s="2" t="str">
        <f>Table1[[#This Row],[Measure Name]]</f>
        <v xml:space="preserve">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80">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6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30">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0</v>
      </c>
      <c r="B28" s="2" t="str">
        <f>Table1[[#This Row],[Measure Name]]</f>
        <v>Child and Adolescent Well-Care Visits</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30">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30">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450" priority="9" operator="equal">
      <formula>"?"</formula>
    </cfRule>
  </conditionalFormatting>
  <conditionalFormatting sqref="F61:L62 N61:N62">
    <cfRule type="cellIs" dxfId="449" priority="7" operator="equal">
      <formula>"?"</formula>
    </cfRule>
  </conditionalFormatting>
  <conditionalFormatting sqref="F1">
    <cfRule type="cellIs" dxfId="448" priority="5" operator="equal">
      <formula>"?"</formula>
    </cfRule>
  </conditionalFormatting>
  <conditionalFormatting sqref="M1">
    <cfRule type="cellIs" dxfId="447" priority="4" operator="equal">
      <formula>"?"</formula>
    </cfRule>
  </conditionalFormatting>
  <conditionalFormatting sqref="A1">
    <cfRule type="cellIs" dxfId="446" priority="3" operator="equal">
      <formula>"?"</formula>
    </cfRule>
  </conditionalFormatting>
  <conditionalFormatting sqref="M2:V2">
    <cfRule type="cellIs" dxfId="44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7"/>
  <sheetViews>
    <sheetView tabSelected="1" topLeftCell="B1" zoomScale="70" zoomScaleNormal="70" workbookViewId="0">
      <pane xSplit="4" ySplit="4" topLeftCell="Q18" activePane="bottomRight" state="frozen"/>
      <selection activeCell="B1" sqref="B1"/>
      <selection pane="topRight" activeCell="F1" sqref="F1"/>
      <selection pane="bottomLeft" activeCell="B5" sqref="B5"/>
      <selection pane="bottomRight" activeCell="R18" sqref="R18"/>
    </sheetView>
  </sheetViews>
  <sheetFormatPr defaultColWidth="8.85546875" defaultRowHeight="15"/>
  <cols>
    <col min="1" max="1" width="14.140625" style="253" hidden="1" customWidth="1"/>
    <col min="2" max="2" width="8.140625" style="253" bestFit="1" customWidth="1"/>
    <col min="3" max="3" width="39" style="254" customWidth="1"/>
    <col min="4" max="5" width="15.7109375" style="255" customWidth="1"/>
    <col min="6" max="6" width="15.7109375" style="242" customWidth="1"/>
    <col min="7" max="7" width="45.7109375" style="242" customWidth="1"/>
    <col min="8" max="10" width="15.7109375" style="242" customWidth="1"/>
    <col min="11" max="11" width="15.7109375" style="255" customWidth="1"/>
    <col min="12" max="13" width="15.7109375" style="242" customWidth="1"/>
    <col min="14" max="14" width="75.7109375" style="242" customWidth="1"/>
    <col min="15" max="15" width="60" style="242" customWidth="1"/>
    <col min="16" max="16" width="55.140625" style="242" customWidth="1"/>
    <col min="17" max="17" width="87.7109375" style="242" customWidth="1"/>
    <col min="18" max="18" width="49.7109375" style="242" customWidth="1"/>
    <col min="19" max="20" width="17" style="242" customWidth="1"/>
    <col min="21" max="25" width="15.5703125" style="209" customWidth="1"/>
    <col min="26" max="27" width="19.42578125" style="209" customWidth="1"/>
    <col min="28" max="16384" width="8.85546875" style="209"/>
  </cols>
  <sheetData>
    <row r="1" spans="1:27" ht="50.25" customHeight="1" thickBot="1">
      <c r="A1" s="324" t="s">
        <v>2261</v>
      </c>
      <c r="B1" s="325"/>
      <c r="C1" s="325"/>
      <c r="D1" s="325"/>
      <c r="E1" s="325"/>
      <c r="F1" s="325"/>
      <c r="G1" s="325"/>
      <c r="H1" s="326" t="s">
        <v>4274</v>
      </c>
      <c r="I1" s="326"/>
      <c r="J1" s="326"/>
      <c r="K1" s="326"/>
      <c r="L1" s="326"/>
      <c r="M1" s="216"/>
      <c r="N1" s="326" t="s">
        <v>4412</v>
      </c>
      <c r="O1" s="326"/>
      <c r="P1" s="217"/>
      <c r="Q1" s="217"/>
      <c r="R1" s="217"/>
      <c r="S1" s="217"/>
      <c r="T1" s="217"/>
      <c r="U1" s="217"/>
      <c r="V1" s="217"/>
      <c r="W1" s="217"/>
      <c r="X1" s="217"/>
      <c r="Y1" s="217"/>
      <c r="Z1" s="217"/>
      <c r="AA1" s="217"/>
    </row>
    <row r="2" spans="1:27" ht="87" hidden="1" customHeight="1" thickTop="1">
      <c r="A2" s="327"/>
      <c r="B2" s="328"/>
      <c r="C2" s="328"/>
      <c r="D2" s="329"/>
      <c r="E2" s="218"/>
      <c r="F2" s="330" t="s">
        <v>4217</v>
      </c>
      <c r="G2" s="330"/>
      <c r="H2" s="330"/>
      <c r="I2" s="330"/>
      <c r="J2" s="330"/>
      <c r="K2" s="330"/>
      <c r="L2" s="331"/>
      <c r="M2" s="219"/>
      <c r="N2" s="219"/>
      <c r="O2" s="219"/>
      <c r="P2" s="220"/>
      <c r="Q2" s="220"/>
      <c r="R2" s="220"/>
      <c r="S2" s="220"/>
      <c r="T2" s="220"/>
      <c r="U2" s="220"/>
      <c r="V2" s="220"/>
      <c r="W2" s="220"/>
      <c r="X2" s="220"/>
      <c r="Y2" s="220"/>
      <c r="Z2" s="220"/>
      <c r="AA2" s="220"/>
    </row>
    <row r="3" spans="1:27" ht="39.75" customHeight="1" thickTop="1">
      <c r="A3" s="210"/>
      <c r="B3" s="209"/>
      <c r="C3" s="209"/>
      <c r="D3" s="209"/>
      <c r="E3" s="209"/>
      <c r="F3" s="209"/>
      <c r="G3" s="209"/>
      <c r="H3" s="209"/>
      <c r="I3" s="209"/>
      <c r="J3" s="209"/>
      <c r="K3" s="209"/>
      <c r="L3" s="209"/>
      <c r="M3" s="209"/>
      <c r="N3" s="209"/>
      <c r="O3" s="209"/>
      <c r="P3" s="209"/>
      <c r="Q3" s="209"/>
      <c r="R3" s="209"/>
      <c r="S3" s="209"/>
      <c r="T3" s="209"/>
      <c r="U3" s="321" t="s">
        <v>4411</v>
      </c>
      <c r="V3" s="322"/>
      <c r="W3" s="322"/>
      <c r="X3" s="322"/>
      <c r="Y3" s="322"/>
      <c r="Z3" s="322"/>
      <c r="AA3" s="323"/>
    </row>
    <row r="4" spans="1:27" ht="90" customHeight="1">
      <c r="A4" s="221" t="s">
        <v>2259</v>
      </c>
      <c r="B4" s="221" t="s">
        <v>14</v>
      </c>
      <c r="C4" s="222" t="s">
        <v>0</v>
      </c>
      <c r="D4" s="222" t="s">
        <v>25</v>
      </c>
      <c r="E4" s="222" t="s">
        <v>3229</v>
      </c>
      <c r="F4" s="223" t="s">
        <v>3</v>
      </c>
      <c r="G4" s="223" t="s">
        <v>27</v>
      </c>
      <c r="H4" s="223" t="s">
        <v>2</v>
      </c>
      <c r="I4" s="223" t="s">
        <v>1869</v>
      </c>
      <c r="J4" s="223" t="s">
        <v>1930</v>
      </c>
      <c r="K4" s="223" t="s">
        <v>1870</v>
      </c>
      <c r="L4" s="223" t="s">
        <v>4</v>
      </c>
      <c r="M4" s="224" t="s">
        <v>3096</v>
      </c>
      <c r="N4" s="225" t="s">
        <v>313</v>
      </c>
      <c r="O4" s="225" t="s">
        <v>2201</v>
      </c>
      <c r="P4" s="175" t="s">
        <v>3195</v>
      </c>
      <c r="Q4" s="211" t="s">
        <v>4323</v>
      </c>
      <c r="R4" s="226" t="s">
        <v>4310</v>
      </c>
      <c r="S4" s="226" t="s">
        <v>4311</v>
      </c>
      <c r="T4" s="256" t="s">
        <v>3161</v>
      </c>
      <c r="U4" s="227" t="s">
        <v>3162</v>
      </c>
      <c r="V4" s="227" t="s">
        <v>3163</v>
      </c>
      <c r="W4" s="227" t="s">
        <v>3164</v>
      </c>
      <c r="X4" s="227" t="s">
        <v>3165</v>
      </c>
      <c r="Y4" s="227" t="s">
        <v>3184</v>
      </c>
      <c r="Z4" s="227" t="s">
        <v>3166</v>
      </c>
      <c r="AA4" s="227" t="s">
        <v>3167</v>
      </c>
    </row>
    <row r="5" spans="1:27" ht="113.25" hidden="1" customHeight="1">
      <c r="A5" s="228">
        <v>14</v>
      </c>
      <c r="B5" s="228"/>
      <c r="C5" s="229" t="s">
        <v>839</v>
      </c>
      <c r="D5" s="229" t="s">
        <v>1309</v>
      </c>
      <c r="E5" s="229" t="s">
        <v>2279</v>
      </c>
      <c r="F5" s="230" t="s">
        <v>1639</v>
      </c>
      <c r="G5" s="231" t="s">
        <v>1519</v>
      </c>
      <c r="H5" s="232" t="s">
        <v>1928</v>
      </c>
      <c r="I5" s="232" t="s">
        <v>1888</v>
      </c>
      <c r="J5" s="232" t="s">
        <v>1873</v>
      </c>
      <c r="K5" s="232" t="s">
        <v>1880</v>
      </c>
      <c r="L5" s="233" t="s">
        <v>1746</v>
      </c>
      <c r="M5" s="233" t="s">
        <v>3097</v>
      </c>
      <c r="N5" s="234" t="s">
        <v>4218</v>
      </c>
      <c r="O5" s="232"/>
      <c r="P5" s="176" t="s">
        <v>3197</v>
      </c>
      <c r="Q5" s="177"/>
      <c r="R5" s="233"/>
      <c r="S5" s="235"/>
      <c r="T5" s="233" t="s">
        <v>7</v>
      </c>
      <c r="U5" s="233"/>
      <c r="V5" s="233"/>
      <c r="W5" s="233"/>
      <c r="X5" s="233"/>
      <c r="Y5" s="233"/>
      <c r="Z5" s="233"/>
      <c r="AA5" s="233"/>
    </row>
    <row r="6" spans="1:27" ht="113.25" hidden="1" customHeight="1">
      <c r="A6" s="228"/>
      <c r="B6" s="228"/>
      <c r="C6" s="236" t="s">
        <v>3107</v>
      </c>
      <c r="D6" s="236" t="s">
        <v>97</v>
      </c>
      <c r="E6" s="236" t="s">
        <v>97</v>
      </c>
      <c r="F6" s="232" t="s">
        <v>1255</v>
      </c>
      <c r="G6" s="231" t="s">
        <v>1255</v>
      </c>
      <c r="H6" s="232" t="s">
        <v>1255</v>
      </c>
      <c r="I6" s="232" t="s">
        <v>1255</v>
      </c>
      <c r="J6" s="232" t="s">
        <v>1255</v>
      </c>
      <c r="K6" s="232" t="s">
        <v>2251</v>
      </c>
      <c r="L6" s="233" t="s">
        <v>1255</v>
      </c>
      <c r="M6" s="233"/>
      <c r="N6" s="234" t="s">
        <v>4219</v>
      </c>
      <c r="O6" s="237"/>
      <c r="P6" s="235"/>
      <c r="Q6" s="235"/>
      <c r="R6" s="235"/>
      <c r="S6" s="235"/>
      <c r="T6" s="235" t="s">
        <v>7</v>
      </c>
      <c r="U6" s="238"/>
      <c r="V6" s="238"/>
      <c r="W6" s="238"/>
      <c r="X6" s="238"/>
      <c r="Y6" s="238"/>
      <c r="Z6" s="238"/>
      <c r="AA6" s="238"/>
    </row>
    <row r="7" spans="1:27" ht="113.25" hidden="1" customHeight="1">
      <c r="A7" s="228">
        <v>56</v>
      </c>
      <c r="B7" s="228"/>
      <c r="C7" s="236" t="s">
        <v>1710</v>
      </c>
      <c r="D7" s="236" t="s">
        <v>97</v>
      </c>
      <c r="E7" s="236" t="s">
        <v>97</v>
      </c>
      <c r="F7" s="232" t="s">
        <v>1960</v>
      </c>
      <c r="G7" s="231" t="s">
        <v>1464</v>
      </c>
      <c r="H7" s="232" t="s">
        <v>1882</v>
      </c>
      <c r="I7" s="232" t="s">
        <v>97</v>
      </c>
      <c r="J7" s="232" t="s">
        <v>1873</v>
      </c>
      <c r="K7" s="232" t="s">
        <v>2251</v>
      </c>
      <c r="L7" s="233" t="s">
        <v>5</v>
      </c>
      <c r="M7" s="233" t="s">
        <v>3097</v>
      </c>
      <c r="N7" s="234" t="s">
        <v>4220</v>
      </c>
      <c r="O7" s="237"/>
      <c r="P7" s="212" t="s">
        <v>3115</v>
      </c>
      <c r="Q7" s="213"/>
      <c r="R7" s="214" t="s">
        <v>3170</v>
      </c>
      <c r="S7" s="238" t="s">
        <v>3173</v>
      </c>
      <c r="T7" s="238" t="s">
        <v>7</v>
      </c>
      <c r="U7" s="238"/>
      <c r="V7" s="238"/>
      <c r="W7" s="238"/>
      <c r="X7" s="238"/>
      <c r="Y7" s="238"/>
      <c r="Z7" s="238"/>
      <c r="AA7" s="238"/>
    </row>
    <row r="8" spans="1:27" ht="113.25" hidden="1" customHeight="1">
      <c r="A8" s="228">
        <v>23</v>
      </c>
      <c r="B8" s="228"/>
      <c r="C8" s="236" t="s">
        <v>142</v>
      </c>
      <c r="D8" s="236" t="s">
        <v>43</v>
      </c>
      <c r="E8" s="236" t="s">
        <v>2279</v>
      </c>
      <c r="F8" s="232" t="s">
        <v>1639</v>
      </c>
      <c r="G8" s="231" t="s">
        <v>1401</v>
      </c>
      <c r="H8" s="232" t="s">
        <v>2297</v>
      </c>
      <c r="I8" s="232" t="s">
        <v>1888</v>
      </c>
      <c r="J8" s="232" t="s">
        <v>1873</v>
      </c>
      <c r="K8" s="232" t="s">
        <v>2252</v>
      </c>
      <c r="L8" s="233" t="s">
        <v>1746</v>
      </c>
      <c r="M8" s="233" t="s">
        <v>3097</v>
      </c>
      <c r="N8" s="234" t="s">
        <v>4221</v>
      </c>
      <c r="O8" s="232" t="s">
        <v>4222</v>
      </c>
      <c r="P8" s="212" t="s">
        <v>3149</v>
      </c>
      <c r="Q8" s="215"/>
      <c r="R8" s="233" t="s">
        <v>4316</v>
      </c>
      <c r="S8" s="235" t="s">
        <v>3183</v>
      </c>
      <c r="T8" s="233" t="s">
        <v>7</v>
      </c>
      <c r="U8" s="238"/>
      <c r="V8" s="238"/>
      <c r="W8" s="233"/>
      <c r="X8" s="233"/>
      <c r="Y8" s="233"/>
      <c r="Z8" s="233"/>
      <c r="AA8" s="233"/>
    </row>
    <row r="9" spans="1:27" ht="150" hidden="1" customHeight="1">
      <c r="A9" s="228">
        <v>8</v>
      </c>
      <c r="B9" s="228"/>
      <c r="C9" s="236" t="s">
        <v>1841</v>
      </c>
      <c r="D9" s="236" t="s">
        <v>97</v>
      </c>
      <c r="E9" s="236" t="s">
        <v>97</v>
      </c>
      <c r="F9" s="247" t="s">
        <v>1960</v>
      </c>
      <c r="G9" s="246" t="s">
        <v>2211</v>
      </c>
      <c r="H9" s="247" t="s">
        <v>1882</v>
      </c>
      <c r="I9" s="247" t="s">
        <v>1881</v>
      </c>
      <c r="J9" s="247" t="s">
        <v>1873</v>
      </c>
      <c r="K9" s="247" t="s">
        <v>1880</v>
      </c>
      <c r="L9" s="235" t="s">
        <v>2224</v>
      </c>
      <c r="M9" s="235" t="s">
        <v>3097</v>
      </c>
      <c r="N9" s="248" t="s">
        <v>4223</v>
      </c>
      <c r="O9" s="249"/>
      <c r="P9" s="262" t="s">
        <v>3117</v>
      </c>
      <c r="Q9" s="263"/>
      <c r="R9" s="214" t="s">
        <v>3171</v>
      </c>
      <c r="S9" s="264" t="s">
        <v>3168</v>
      </c>
      <c r="T9" s="264" t="s">
        <v>7</v>
      </c>
      <c r="U9" s="264"/>
      <c r="V9" s="264"/>
      <c r="W9" s="264"/>
      <c r="X9" s="264"/>
      <c r="Y9" s="264"/>
      <c r="Z9" s="264"/>
      <c r="AA9" s="264"/>
    </row>
    <row r="10" spans="1:27" ht="332.25" hidden="1">
      <c r="A10" s="228">
        <v>65</v>
      </c>
      <c r="B10" s="228">
        <v>1</v>
      </c>
      <c r="C10" s="236" t="s">
        <v>3196</v>
      </c>
      <c r="D10" s="239">
        <v>2860</v>
      </c>
      <c r="E10" s="257" t="s">
        <v>2279</v>
      </c>
      <c r="F10" s="275" t="s">
        <v>1639</v>
      </c>
      <c r="G10" s="276" t="s">
        <v>1767</v>
      </c>
      <c r="H10" s="275" t="s">
        <v>1906</v>
      </c>
      <c r="I10" s="275" t="s">
        <v>1890</v>
      </c>
      <c r="J10" s="275" t="s">
        <v>1879</v>
      </c>
      <c r="K10" s="275" t="s">
        <v>1880</v>
      </c>
      <c r="L10" s="277" t="s">
        <v>5</v>
      </c>
      <c r="M10" s="277" t="s">
        <v>3095</v>
      </c>
      <c r="N10" s="278" t="s">
        <v>4414</v>
      </c>
      <c r="O10" s="275"/>
      <c r="P10" s="279" t="s">
        <v>3152</v>
      </c>
      <c r="Q10" s="280" t="s">
        <v>4325</v>
      </c>
      <c r="R10" s="277" t="s">
        <v>4366</v>
      </c>
      <c r="S10" s="277" t="s">
        <v>3169</v>
      </c>
      <c r="T10" s="277" t="s">
        <v>1</v>
      </c>
      <c r="U10" s="277"/>
      <c r="V10" s="277"/>
      <c r="W10" s="277" t="s">
        <v>3116</v>
      </c>
      <c r="X10" s="277" t="s">
        <v>4415</v>
      </c>
      <c r="Y10" s="277"/>
      <c r="Z10" s="277"/>
      <c r="AA10" s="277"/>
    </row>
    <row r="11" spans="1:27" ht="409.5" hidden="1">
      <c r="A11" s="228">
        <v>15</v>
      </c>
      <c r="B11" s="228">
        <v>2</v>
      </c>
      <c r="C11" s="236" t="s">
        <v>934</v>
      </c>
      <c r="D11" s="236" t="s">
        <v>97</v>
      </c>
      <c r="E11" s="258" t="s">
        <v>97</v>
      </c>
      <c r="F11" s="275" t="s">
        <v>1950</v>
      </c>
      <c r="G11" s="276" t="s">
        <v>1799</v>
      </c>
      <c r="H11" s="275" t="s">
        <v>2212</v>
      </c>
      <c r="I11" s="275" t="s">
        <v>1888</v>
      </c>
      <c r="J11" s="275" t="s">
        <v>1873</v>
      </c>
      <c r="K11" s="275" t="s">
        <v>1880</v>
      </c>
      <c r="L11" s="277" t="s">
        <v>2224</v>
      </c>
      <c r="M11" s="277" t="s">
        <v>3097</v>
      </c>
      <c r="N11" s="278" t="s">
        <v>4387</v>
      </c>
      <c r="O11" s="275"/>
      <c r="P11" s="279" t="s">
        <v>3118</v>
      </c>
      <c r="Q11" s="280" t="s">
        <v>4326</v>
      </c>
      <c r="R11" s="296" t="s">
        <v>4428</v>
      </c>
      <c r="S11" s="296" t="s">
        <v>4422</v>
      </c>
      <c r="T11" s="277" t="s">
        <v>1</v>
      </c>
      <c r="U11" s="277"/>
      <c r="V11" s="277"/>
      <c r="W11" s="277"/>
      <c r="X11" s="277"/>
      <c r="Y11" s="277"/>
      <c r="Z11" s="277" t="s">
        <v>3188</v>
      </c>
      <c r="AA11" s="277"/>
    </row>
    <row r="12" spans="1:27" ht="278.25" hidden="1" customHeight="1">
      <c r="A12" s="228">
        <v>16</v>
      </c>
      <c r="B12" s="228">
        <v>3</v>
      </c>
      <c r="C12" s="236" t="s">
        <v>608</v>
      </c>
      <c r="D12" s="236" t="s">
        <v>609</v>
      </c>
      <c r="E12" s="258" t="s">
        <v>2279</v>
      </c>
      <c r="F12" s="275" t="s">
        <v>1944</v>
      </c>
      <c r="G12" s="276" t="s">
        <v>1389</v>
      </c>
      <c r="H12" s="275" t="s">
        <v>4322</v>
      </c>
      <c r="I12" s="275" t="s">
        <v>1888</v>
      </c>
      <c r="J12" s="275" t="s">
        <v>1873</v>
      </c>
      <c r="K12" s="275" t="s">
        <v>1880</v>
      </c>
      <c r="L12" s="277" t="s">
        <v>314</v>
      </c>
      <c r="M12" s="277" t="s">
        <v>3097</v>
      </c>
      <c r="N12" s="278" t="s">
        <v>4224</v>
      </c>
      <c r="O12" s="275"/>
      <c r="P12" s="279" t="s">
        <v>3198</v>
      </c>
      <c r="Q12" s="282" t="s">
        <v>4368</v>
      </c>
      <c r="R12" s="296" t="s">
        <v>4426</v>
      </c>
      <c r="S12" s="296" t="s">
        <v>3169</v>
      </c>
      <c r="T12" s="277" t="s">
        <v>1</v>
      </c>
      <c r="U12" s="277" t="s">
        <v>3116</v>
      </c>
      <c r="V12" s="277"/>
      <c r="W12" s="277"/>
      <c r="X12" s="277"/>
      <c r="Y12" s="277"/>
      <c r="Z12" s="277" t="s">
        <v>3116</v>
      </c>
      <c r="AA12" s="277"/>
    </row>
    <row r="13" spans="1:27" ht="150.75" hidden="1" customHeight="1">
      <c r="A13" s="240"/>
      <c r="B13" s="228">
        <v>4</v>
      </c>
      <c r="C13" s="236" t="s">
        <v>1321</v>
      </c>
      <c r="D13" s="239" t="s">
        <v>1019</v>
      </c>
      <c r="E13" s="257" t="s">
        <v>2279</v>
      </c>
      <c r="F13" s="275" t="s">
        <v>2009</v>
      </c>
      <c r="G13" s="277" t="s">
        <v>1600</v>
      </c>
      <c r="H13" s="277" t="s">
        <v>1917</v>
      </c>
      <c r="I13" s="277" t="s">
        <v>1890</v>
      </c>
      <c r="J13" s="277" t="s">
        <v>1873</v>
      </c>
      <c r="K13" s="277" t="s">
        <v>1885</v>
      </c>
      <c r="L13" s="277" t="s">
        <v>2224</v>
      </c>
      <c r="M13" s="277"/>
      <c r="N13" s="278" t="s">
        <v>4225</v>
      </c>
      <c r="O13" s="275"/>
      <c r="P13" s="279" t="s">
        <v>3199</v>
      </c>
      <c r="Q13" s="282" t="s">
        <v>4275</v>
      </c>
      <c r="R13" s="281"/>
      <c r="S13" s="281"/>
      <c r="T13" s="277" t="s">
        <v>1</v>
      </c>
      <c r="U13" s="277" t="s">
        <v>3116</v>
      </c>
      <c r="V13" s="277"/>
      <c r="W13" s="277"/>
      <c r="X13" s="277"/>
      <c r="Y13" s="277"/>
      <c r="Z13" s="277"/>
      <c r="AA13" s="277"/>
    </row>
    <row r="14" spans="1:27" ht="141" hidden="1" customHeight="1">
      <c r="A14" s="228"/>
      <c r="B14" s="228"/>
      <c r="C14" s="236" t="s">
        <v>2404</v>
      </c>
      <c r="D14" s="236" t="s">
        <v>97</v>
      </c>
      <c r="E14" s="236" t="s">
        <v>97</v>
      </c>
      <c r="F14" s="247" t="s">
        <v>1913</v>
      </c>
      <c r="G14" s="246" t="s">
        <v>2405</v>
      </c>
      <c r="H14" s="247" t="s">
        <v>2297</v>
      </c>
      <c r="I14" s="247" t="s">
        <v>1876</v>
      </c>
      <c r="J14" s="247" t="s">
        <v>1873</v>
      </c>
      <c r="K14" s="247" t="s">
        <v>1880</v>
      </c>
      <c r="L14" s="235" t="s">
        <v>3109</v>
      </c>
      <c r="M14" s="235"/>
      <c r="N14" s="248" t="s">
        <v>4226</v>
      </c>
      <c r="O14" s="249"/>
      <c r="P14" s="235"/>
      <c r="Q14" s="268" t="s">
        <v>3228</v>
      </c>
      <c r="R14" s="235"/>
      <c r="S14" s="235"/>
      <c r="T14" s="235" t="s">
        <v>7</v>
      </c>
      <c r="U14" s="235"/>
      <c r="V14" s="235"/>
      <c r="W14" s="235"/>
      <c r="X14" s="235"/>
      <c r="Y14" s="235"/>
      <c r="Z14" s="235"/>
      <c r="AA14" s="235"/>
    </row>
    <row r="15" spans="1:27" ht="409.5" hidden="1">
      <c r="A15" s="228">
        <v>48</v>
      </c>
      <c r="B15" s="228">
        <v>5</v>
      </c>
      <c r="C15" s="236" t="s">
        <v>4417</v>
      </c>
      <c r="D15" s="236" t="s">
        <v>1356</v>
      </c>
      <c r="E15" s="258" t="s">
        <v>2271</v>
      </c>
      <c r="F15" s="275" t="s">
        <v>229</v>
      </c>
      <c r="G15" s="276" t="s">
        <v>1357</v>
      </c>
      <c r="H15" s="275" t="s">
        <v>1889</v>
      </c>
      <c r="I15" s="275" t="s">
        <v>1876</v>
      </c>
      <c r="J15" s="275" t="s">
        <v>1873</v>
      </c>
      <c r="K15" s="275" t="s">
        <v>1880</v>
      </c>
      <c r="L15" s="277" t="s">
        <v>314</v>
      </c>
      <c r="M15" s="277" t="s">
        <v>3097</v>
      </c>
      <c r="N15" s="278" t="s">
        <v>4416</v>
      </c>
      <c r="O15" s="275"/>
      <c r="P15" s="279" t="s">
        <v>3200</v>
      </c>
      <c r="Q15" s="282" t="s">
        <v>4327</v>
      </c>
      <c r="R15" s="277" t="s">
        <v>3182</v>
      </c>
      <c r="S15" s="277" t="s">
        <v>4369</v>
      </c>
      <c r="T15" s="277" t="s">
        <v>1</v>
      </c>
      <c r="U15" s="277"/>
      <c r="V15" s="277"/>
      <c r="W15" s="277" t="s">
        <v>3116</v>
      </c>
      <c r="X15" s="277" t="s">
        <v>3116</v>
      </c>
      <c r="Y15" s="277"/>
      <c r="Z15" s="277"/>
      <c r="AA15" s="277"/>
    </row>
    <row r="16" spans="1:27" ht="201.75" hidden="1">
      <c r="A16" s="228">
        <v>83</v>
      </c>
      <c r="B16" s="228"/>
      <c r="C16" s="236" t="s">
        <v>1568</v>
      </c>
      <c r="D16" s="236" t="s">
        <v>208</v>
      </c>
      <c r="E16" s="236" t="s">
        <v>2271</v>
      </c>
      <c r="F16" s="247" t="s">
        <v>1960</v>
      </c>
      <c r="G16" s="246" t="s">
        <v>2751</v>
      </c>
      <c r="H16" s="247" t="s">
        <v>2297</v>
      </c>
      <c r="I16" s="247" t="s">
        <v>1896</v>
      </c>
      <c r="J16" s="247" t="s">
        <v>1873</v>
      </c>
      <c r="K16" s="247" t="s">
        <v>2360</v>
      </c>
      <c r="L16" s="235" t="s">
        <v>5</v>
      </c>
      <c r="M16" s="235" t="s">
        <v>3097</v>
      </c>
      <c r="N16" s="248" t="s">
        <v>4227</v>
      </c>
      <c r="O16" s="249"/>
      <c r="P16" s="235"/>
      <c r="Q16" s="268" t="s">
        <v>3227</v>
      </c>
      <c r="R16" s="235"/>
      <c r="S16" s="235"/>
      <c r="T16" s="235" t="s">
        <v>7</v>
      </c>
      <c r="U16" s="235"/>
      <c r="V16" s="235"/>
      <c r="W16" s="235"/>
      <c r="X16" s="235"/>
      <c r="Y16" s="235"/>
      <c r="Z16" s="235"/>
      <c r="AA16" s="235"/>
    </row>
    <row r="17" spans="1:27" ht="84" hidden="1" customHeight="1">
      <c r="A17" s="228">
        <v>33</v>
      </c>
      <c r="B17" s="228">
        <v>6</v>
      </c>
      <c r="C17" s="236" t="s">
        <v>1567</v>
      </c>
      <c r="D17" s="236">
        <v>753</v>
      </c>
      <c r="E17" s="258" t="s">
        <v>2279</v>
      </c>
      <c r="F17" s="275" t="s">
        <v>1959</v>
      </c>
      <c r="G17" s="276" t="s">
        <v>1445</v>
      </c>
      <c r="H17" s="275" t="s">
        <v>1889</v>
      </c>
      <c r="I17" s="275" t="s">
        <v>1890</v>
      </c>
      <c r="J17" s="275" t="s">
        <v>1879</v>
      </c>
      <c r="K17" s="275" t="s">
        <v>1880</v>
      </c>
      <c r="L17" s="277" t="s">
        <v>314</v>
      </c>
      <c r="M17" s="277" t="s">
        <v>3095</v>
      </c>
      <c r="N17" s="278" t="s">
        <v>4370</v>
      </c>
      <c r="O17" s="275"/>
      <c r="P17" s="279" t="s">
        <v>3119</v>
      </c>
      <c r="Q17" s="282" t="s">
        <v>4276</v>
      </c>
      <c r="R17" s="277" t="s">
        <v>3176</v>
      </c>
      <c r="S17" s="277" t="s">
        <v>3177</v>
      </c>
      <c r="T17" s="277" t="s">
        <v>1</v>
      </c>
      <c r="U17" s="277"/>
      <c r="V17" s="277"/>
      <c r="W17" s="277" t="s">
        <v>3116</v>
      </c>
      <c r="X17" s="277"/>
      <c r="Y17" s="277"/>
      <c r="Z17" s="277"/>
      <c r="AA17" s="277"/>
    </row>
    <row r="18" spans="1:27" ht="168.75" customHeight="1">
      <c r="A18" s="228">
        <v>75</v>
      </c>
      <c r="B18" s="228">
        <v>7</v>
      </c>
      <c r="C18" s="236" t="s">
        <v>2228</v>
      </c>
      <c r="D18" s="236" t="s">
        <v>86</v>
      </c>
      <c r="E18" s="258" t="s">
        <v>2279</v>
      </c>
      <c r="F18" s="275" t="s">
        <v>1960</v>
      </c>
      <c r="G18" s="276" t="s">
        <v>2674</v>
      </c>
      <c r="H18" s="275" t="s">
        <v>1928</v>
      </c>
      <c r="I18" s="275" t="s">
        <v>1888</v>
      </c>
      <c r="J18" s="275" t="s">
        <v>1873</v>
      </c>
      <c r="K18" s="275" t="s">
        <v>1880</v>
      </c>
      <c r="L18" s="277" t="s">
        <v>5</v>
      </c>
      <c r="M18" s="277" t="s">
        <v>3097</v>
      </c>
      <c r="N18" s="278" t="s">
        <v>4228</v>
      </c>
      <c r="O18" s="275"/>
      <c r="P18" s="279" t="s">
        <v>3120</v>
      </c>
      <c r="Q18" s="280" t="s">
        <v>4330</v>
      </c>
      <c r="R18" s="296" t="s">
        <v>4433</v>
      </c>
      <c r="S18" s="296" t="s">
        <v>3169</v>
      </c>
      <c r="T18" s="277" t="s">
        <v>1</v>
      </c>
      <c r="U18" s="277"/>
      <c r="V18" s="277"/>
      <c r="W18" s="277"/>
      <c r="X18" s="277"/>
      <c r="Y18" s="277"/>
      <c r="Z18" s="277" t="s">
        <v>3116</v>
      </c>
      <c r="AA18" s="277"/>
    </row>
    <row r="19" spans="1:27" ht="190.5" hidden="1" customHeight="1">
      <c r="A19" s="228">
        <v>50</v>
      </c>
      <c r="B19" s="228">
        <v>8</v>
      </c>
      <c r="C19" s="236" t="s">
        <v>1998</v>
      </c>
      <c r="D19" s="236" t="s">
        <v>97</v>
      </c>
      <c r="E19" s="258" t="s">
        <v>97</v>
      </c>
      <c r="F19" s="275" t="s">
        <v>1944</v>
      </c>
      <c r="G19" s="276" t="s">
        <v>2002</v>
      </c>
      <c r="H19" s="275" t="s">
        <v>4322</v>
      </c>
      <c r="I19" s="275" t="s">
        <v>1888</v>
      </c>
      <c r="J19" s="275" t="s">
        <v>1873</v>
      </c>
      <c r="K19" s="275" t="s">
        <v>1880</v>
      </c>
      <c r="L19" s="277" t="s">
        <v>6</v>
      </c>
      <c r="M19" s="277" t="s">
        <v>3097</v>
      </c>
      <c r="N19" s="283" t="s">
        <v>4388</v>
      </c>
      <c r="O19" s="275" t="s">
        <v>3106</v>
      </c>
      <c r="P19" s="279" t="s">
        <v>3121</v>
      </c>
      <c r="Q19" s="282" t="s">
        <v>4331</v>
      </c>
      <c r="R19" s="285" t="s">
        <v>3176</v>
      </c>
      <c r="S19" s="281"/>
      <c r="T19" s="277" t="s">
        <v>1</v>
      </c>
      <c r="U19" s="277" t="s">
        <v>3116</v>
      </c>
      <c r="V19" s="277"/>
      <c r="W19" s="277"/>
      <c r="X19" s="277"/>
      <c r="Y19" s="277" t="s">
        <v>3123</v>
      </c>
      <c r="Z19" s="277"/>
      <c r="AA19" s="277"/>
    </row>
    <row r="20" spans="1:27" ht="113.25" hidden="1" customHeight="1">
      <c r="A20" s="228">
        <v>6</v>
      </c>
      <c r="B20" s="228"/>
      <c r="C20" s="236" t="s">
        <v>184</v>
      </c>
      <c r="D20" s="236" t="s">
        <v>165</v>
      </c>
      <c r="E20" s="236" t="s">
        <v>2279</v>
      </c>
      <c r="F20" s="232" t="s">
        <v>574</v>
      </c>
      <c r="G20" s="231" t="s">
        <v>1509</v>
      </c>
      <c r="H20" s="232" t="s">
        <v>1917</v>
      </c>
      <c r="I20" s="232" t="s">
        <v>97</v>
      </c>
      <c r="J20" s="232" t="s">
        <v>1877</v>
      </c>
      <c r="K20" s="232" t="s">
        <v>2250</v>
      </c>
      <c r="L20" s="233" t="s">
        <v>6</v>
      </c>
      <c r="M20" s="233" t="s">
        <v>3097</v>
      </c>
      <c r="N20" s="234" t="s">
        <v>4229</v>
      </c>
      <c r="O20" s="237"/>
      <c r="P20" s="235"/>
      <c r="Q20" s="269" t="s">
        <v>3226</v>
      </c>
      <c r="R20" s="235"/>
      <c r="S20" s="235"/>
      <c r="T20" s="235" t="s">
        <v>7</v>
      </c>
      <c r="U20" s="270"/>
      <c r="V20" s="270"/>
      <c r="W20" s="270"/>
      <c r="X20" s="270"/>
      <c r="Y20" s="270"/>
      <c r="Z20" s="270"/>
      <c r="AA20" s="270"/>
    </row>
    <row r="21" spans="1:27" ht="113.25" hidden="1" customHeight="1">
      <c r="A21" s="228">
        <v>5</v>
      </c>
      <c r="B21" s="228"/>
      <c r="C21" s="236" t="s">
        <v>1712</v>
      </c>
      <c r="D21" s="236" t="s">
        <v>97</v>
      </c>
      <c r="E21" s="236" t="s">
        <v>97</v>
      </c>
      <c r="F21" s="247" t="s">
        <v>1968</v>
      </c>
      <c r="G21" s="246" t="s">
        <v>1972</v>
      </c>
      <c r="H21" s="247" t="s">
        <v>97</v>
      </c>
      <c r="I21" s="247" t="s">
        <v>97</v>
      </c>
      <c r="J21" s="247" t="s">
        <v>1877</v>
      </c>
      <c r="K21" s="247" t="s">
        <v>97</v>
      </c>
      <c r="L21" s="235" t="s">
        <v>6</v>
      </c>
      <c r="M21" s="235" t="s">
        <v>3097</v>
      </c>
      <c r="N21" s="248" t="s">
        <v>4229</v>
      </c>
      <c r="O21" s="249"/>
      <c r="P21" s="235"/>
      <c r="Q21" s="265" t="s">
        <v>3226</v>
      </c>
      <c r="R21" s="235"/>
      <c r="S21" s="235"/>
      <c r="T21" s="235" t="s">
        <v>7</v>
      </c>
      <c r="U21" s="264"/>
      <c r="V21" s="264"/>
      <c r="W21" s="264"/>
      <c r="X21" s="264"/>
      <c r="Y21" s="264"/>
      <c r="Z21" s="264"/>
      <c r="AA21" s="264"/>
    </row>
    <row r="22" spans="1:27" ht="409.5" hidden="1">
      <c r="A22" s="228">
        <v>9</v>
      </c>
      <c r="B22" s="228">
        <v>9</v>
      </c>
      <c r="C22" s="236" t="s">
        <v>290</v>
      </c>
      <c r="D22" s="236" t="s">
        <v>1254</v>
      </c>
      <c r="E22" s="258" t="s">
        <v>2279</v>
      </c>
      <c r="F22" s="275" t="s">
        <v>1960</v>
      </c>
      <c r="G22" s="276" t="s">
        <v>1532</v>
      </c>
      <c r="H22" s="275" t="s">
        <v>4322</v>
      </c>
      <c r="I22" s="275" t="s">
        <v>1883</v>
      </c>
      <c r="J22" s="275" t="s">
        <v>1873</v>
      </c>
      <c r="K22" s="275" t="s">
        <v>2290</v>
      </c>
      <c r="L22" s="277" t="s">
        <v>5</v>
      </c>
      <c r="M22" s="277" t="s">
        <v>3097</v>
      </c>
      <c r="N22" s="278" t="s">
        <v>4389</v>
      </c>
      <c r="O22" s="275"/>
      <c r="P22" s="279" t="s">
        <v>3201</v>
      </c>
      <c r="Q22" s="282" t="s">
        <v>4277</v>
      </c>
      <c r="R22" s="284"/>
      <c r="S22" s="281"/>
      <c r="T22" s="277" t="s">
        <v>1</v>
      </c>
      <c r="U22" s="277"/>
      <c r="V22" s="277" t="s">
        <v>3123</v>
      </c>
      <c r="W22" s="277"/>
      <c r="X22" s="277"/>
      <c r="Y22" s="277"/>
      <c r="Z22" s="277"/>
      <c r="AA22" s="277"/>
    </row>
    <row r="23" spans="1:27" ht="113.25" hidden="1" customHeight="1">
      <c r="A23" s="228">
        <v>37</v>
      </c>
      <c r="B23" s="228">
        <v>10</v>
      </c>
      <c r="C23" s="236" t="s">
        <v>2764</v>
      </c>
      <c r="D23" s="236" t="s">
        <v>226</v>
      </c>
      <c r="E23" s="258" t="s">
        <v>2279</v>
      </c>
      <c r="F23" s="275" t="s">
        <v>1959</v>
      </c>
      <c r="G23" s="276" t="s">
        <v>1536</v>
      </c>
      <c r="H23" s="275" t="s">
        <v>1889</v>
      </c>
      <c r="I23" s="275" t="s">
        <v>1890</v>
      </c>
      <c r="J23" s="275" t="s">
        <v>1879</v>
      </c>
      <c r="K23" s="275" t="s">
        <v>1916</v>
      </c>
      <c r="L23" s="277" t="s">
        <v>314</v>
      </c>
      <c r="M23" s="277" t="s">
        <v>3095</v>
      </c>
      <c r="N23" s="278" t="s">
        <v>4371</v>
      </c>
      <c r="O23" s="275"/>
      <c r="P23" s="279" t="s">
        <v>3122</v>
      </c>
      <c r="Q23" s="282" t="s">
        <v>4278</v>
      </c>
      <c r="R23" s="277" t="s">
        <v>3176</v>
      </c>
      <c r="S23" s="277" t="s">
        <v>3177</v>
      </c>
      <c r="T23" s="277" t="s">
        <v>1</v>
      </c>
      <c r="U23" s="277"/>
      <c r="V23" s="277"/>
      <c r="W23" s="277" t="s">
        <v>3123</v>
      </c>
      <c r="X23" s="277"/>
      <c r="Y23" s="277"/>
      <c r="Z23" s="277"/>
      <c r="AA23" s="277"/>
    </row>
    <row r="24" spans="1:27" ht="330.75" hidden="1" customHeight="1">
      <c r="A24" s="228">
        <v>57</v>
      </c>
      <c r="B24" s="228">
        <v>11</v>
      </c>
      <c r="C24" s="236" t="s">
        <v>1566</v>
      </c>
      <c r="D24" s="236" t="s">
        <v>80</v>
      </c>
      <c r="E24" s="258" t="s">
        <v>2279</v>
      </c>
      <c r="F24" s="275" t="s">
        <v>1960</v>
      </c>
      <c r="G24" s="276" t="s">
        <v>2344</v>
      </c>
      <c r="H24" s="275" t="s">
        <v>4322</v>
      </c>
      <c r="I24" s="275" t="s">
        <v>1883</v>
      </c>
      <c r="J24" s="275" t="s">
        <v>1873</v>
      </c>
      <c r="K24" s="275" t="s">
        <v>1880</v>
      </c>
      <c r="L24" s="277" t="s">
        <v>2224</v>
      </c>
      <c r="M24" s="277" t="s">
        <v>3097</v>
      </c>
      <c r="N24" s="278" t="s">
        <v>4230</v>
      </c>
      <c r="O24" s="275"/>
      <c r="P24" s="279" t="s">
        <v>3124</v>
      </c>
      <c r="Q24" s="282" t="s">
        <v>4317</v>
      </c>
      <c r="R24" s="284"/>
      <c r="S24" s="281"/>
      <c r="T24" s="277" t="s">
        <v>1</v>
      </c>
      <c r="U24" s="277" t="s">
        <v>3116</v>
      </c>
      <c r="V24" s="277" t="s">
        <v>3116</v>
      </c>
      <c r="W24" s="277"/>
      <c r="X24" s="277"/>
      <c r="Y24" s="277"/>
      <c r="Z24" s="277"/>
      <c r="AA24" s="277"/>
    </row>
    <row r="25" spans="1:27" ht="113.25" hidden="1" customHeight="1">
      <c r="A25" s="228">
        <v>67</v>
      </c>
      <c r="B25" s="228"/>
      <c r="C25" s="236" t="s">
        <v>2204</v>
      </c>
      <c r="D25" s="236" t="s">
        <v>97</v>
      </c>
      <c r="E25" s="236" t="s">
        <v>97</v>
      </c>
      <c r="F25" s="247" t="s">
        <v>2205</v>
      </c>
      <c r="G25" s="246" t="s">
        <v>2213</v>
      </c>
      <c r="H25" s="247" t="s">
        <v>2212</v>
      </c>
      <c r="I25" s="247" t="s">
        <v>1901</v>
      </c>
      <c r="J25" s="247" t="s">
        <v>1879</v>
      </c>
      <c r="K25" s="247" t="s">
        <v>1880</v>
      </c>
      <c r="L25" s="235" t="s">
        <v>5</v>
      </c>
      <c r="M25" s="235" t="s">
        <v>3097</v>
      </c>
      <c r="N25" s="248" t="s">
        <v>4231</v>
      </c>
      <c r="O25" s="249"/>
      <c r="P25" s="235"/>
      <c r="Q25" s="177"/>
      <c r="R25" s="235"/>
      <c r="S25" s="235"/>
      <c r="T25" s="235" t="s">
        <v>7</v>
      </c>
      <c r="U25" s="235"/>
      <c r="V25" s="235"/>
      <c r="W25" s="235"/>
      <c r="X25" s="235"/>
      <c r="Y25" s="235"/>
      <c r="Z25" s="235"/>
      <c r="AA25" s="235"/>
    </row>
    <row r="26" spans="1:27" ht="158.25" hidden="1" customHeight="1">
      <c r="A26" s="228">
        <v>41</v>
      </c>
      <c r="B26" s="228">
        <v>12</v>
      </c>
      <c r="C26" s="236" t="s">
        <v>2320</v>
      </c>
      <c r="D26" s="236" t="s">
        <v>145</v>
      </c>
      <c r="E26" s="258" t="s">
        <v>2279</v>
      </c>
      <c r="F26" s="275" t="s">
        <v>229</v>
      </c>
      <c r="G26" s="276" t="s">
        <v>1417</v>
      </c>
      <c r="H26" s="275" t="s">
        <v>1889</v>
      </c>
      <c r="I26" s="275" t="s">
        <v>1901</v>
      </c>
      <c r="J26" s="275" t="s">
        <v>1879</v>
      </c>
      <c r="K26" s="275" t="s">
        <v>2252</v>
      </c>
      <c r="L26" s="277" t="s">
        <v>2224</v>
      </c>
      <c r="M26" s="277" t="s">
        <v>3097</v>
      </c>
      <c r="N26" s="278" t="s">
        <v>4390</v>
      </c>
      <c r="O26" s="275"/>
      <c r="P26" s="279" t="s">
        <v>3202</v>
      </c>
      <c r="Q26" s="282" t="s">
        <v>4279</v>
      </c>
      <c r="R26" s="277" t="s">
        <v>3176</v>
      </c>
      <c r="S26" s="277" t="s">
        <v>3177</v>
      </c>
      <c r="T26" s="277" t="s">
        <v>1</v>
      </c>
      <c r="U26" s="277" t="s">
        <v>3116</v>
      </c>
      <c r="V26" s="277"/>
      <c r="W26" s="277" t="s">
        <v>3116</v>
      </c>
      <c r="X26" s="277"/>
      <c r="Y26" s="277" t="s">
        <v>3190</v>
      </c>
      <c r="Z26" s="277"/>
      <c r="AA26" s="277"/>
    </row>
    <row r="27" spans="1:27" ht="301.5" hidden="1" customHeight="1">
      <c r="A27" s="228">
        <v>17</v>
      </c>
      <c r="B27" s="228">
        <v>13</v>
      </c>
      <c r="C27" s="236" t="s">
        <v>624</v>
      </c>
      <c r="D27" s="236" t="s">
        <v>668</v>
      </c>
      <c r="E27" s="258" t="s">
        <v>2279</v>
      </c>
      <c r="F27" s="275" t="s">
        <v>1944</v>
      </c>
      <c r="G27" s="276" t="s">
        <v>1446</v>
      </c>
      <c r="H27" s="275" t="s">
        <v>4322</v>
      </c>
      <c r="I27" s="275" t="s">
        <v>1888</v>
      </c>
      <c r="J27" s="275" t="s">
        <v>1873</v>
      </c>
      <c r="K27" s="275" t="s">
        <v>1874</v>
      </c>
      <c r="L27" s="277" t="s">
        <v>314</v>
      </c>
      <c r="M27" s="277" t="s">
        <v>3097</v>
      </c>
      <c r="N27" s="278" t="s">
        <v>4232</v>
      </c>
      <c r="O27" s="275"/>
      <c r="P27" s="279" t="s">
        <v>3203</v>
      </c>
      <c r="Q27" s="282" t="s">
        <v>4280</v>
      </c>
      <c r="R27" s="296" t="s">
        <v>3176</v>
      </c>
      <c r="S27" s="296" t="s">
        <v>3177</v>
      </c>
      <c r="T27" s="277" t="s">
        <v>1</v>
      </c>
      <c r="U27" s="277" t="s">
        <v>3116</v>
      </c>
      <c r="V27" s="277"/>
      <c r="W27" s="277"/>
      <c r="X27" s="277"/>
      <c r="Y27" s="277"/>
      <c r="Z27" s="277" t="s">
        <v>3116</v>
      </c>
      <c r="AA27" s="277"/>
    </row>
    <row r="28" spans="1:27" ht="409.5" hidden="1" customHeight="1">
      <c r="A28" s="228"/>
      <c r="B28" s="228">
        <v>14</v>
      </c>
      <c r="C28" s="236" t="s">
        <v>3186</v>
      </c>
      <c r="D28" s="239" t="s">
        <v>97</v>
      </c>
      <c r="E28" s="257" t="s">
        <v>97</v>
      </c>
      <c r="F28" s="275" t="s">
        <v>1960</v>
      </c>
      <c r="G28" s="276" t="s">
        <v>3192</v>
      </c>
      <c r="H28" s="275" t="s">
        <v>4322</v>
      </c>
      <c r="I28" s="275" t="s">
        <v>97</v>
      </c>
      <c r="J28" s="275" t="s">
        <v>1873</v>
      </c>
      <c r="K28" s="277" t="s">
        <v>1874</v>
      </c>
      <c r="L28" s="277" t="s">
        <v>5</v>
      </c>
      <c r="M28" s="277" t="s">
        <v>3097</v>
      </c>
      <c r="N28" s="278" t="s">
        <v>4233</v>
      </c>
      <c r="O28" s="275"/>
      <c r="P28" s="279" t="s">
        <v>3204</v>
      </c>
      <c r="Q28" s="280" t="s">
        <v>4315</v>
      </c>
      <c r="R28" s="281"/>
      <c r="S28" s="281"/>
      <c r="T28" s="277" t="s">
        <v>1</v>
      </c>
      <c r="U28" s="277" t="s">
        <v>3116</v>
      </c>
      <c r="V28" s="277" t="s">
        <v>3116</v>
      </c>
      <c r="W28" s="277"/>
      <c r="X28" s="277"/>
      <c r="Y28" s="277"/>
      <c r="Z28" s="277"/>
      <c r="AA28" s="277"/>
    </row>
    <row r="29" spans="1:27" ht="255" hidden="1" customHeight="1">
      <c r="A29" s="228">
        <v>58</v>
      </c>
      <c r="B29" s="228">
        <v>15</v>
      </c>
      <c r="C29" s="236" t="s">
        <v>2226</v>
      </c>
      <c r="D29" s="236" t="s">
        <v>76</v>
      </c>
      <c r="E29" s="258" t="s">
        <v>2279</v>
      </c>
      <c r="F29" s="275" t="s">
        <v>1960</v>
      </c>
      <c r="G29" s="276" t="s">
        <v>2382</v>
      </c>
      <c r="H29" s="275" t="s">
        <v>4322</v>
      </c>
      <c r="I29" s="275" t="s">
        <v>1872</v>
      </c>
      <c r="J29" s="275" t="s">
        <v>1873</v>
      </c>
      <c r="K29" s="275" t="s">
        <v>1874</v>
      </c>
      <c r="L29" s="277" t="s">
        <v>2224</v>
      </c>
      <c r="M29" s="277" t="s">
        <v>3097</v>
      </c>
      <c r="N29" s="278" t="s">
        <v>4391</v>
      </c>
      <c r="O29" s="275"/>
      <c r="P29" s="279" t="s">
        <v>3125</v>
      </c>
      <c r="Q29" s="282" t="s">
        <v>4318</v>
      </c>
      <c r="R29" s="284"/>
      <c r="S29" s="281"/>
      <c r="T29" s="277" t="s">
        <v>1</v>
      </c>
      <c r="U29" s="277" t="s">
        <v>3116</v>
      </c>
      <c r="V29" s="277" t="s">
        <v>3116</v>
      </c>
      <c r="W29" s="277"/>
      <c r="X29" s="277"/>
      <c r="Y29" s="277"/>
      <c r="Z29" s="277"/>
      <c r="AA29" s="277"/>
    </row>
    <row r="30" spans="1:27" ht="162" hidden="1" customHeight="1">
      <c r="A30" s="228">
        <v>59</v>
      </c>
      <c r="B30" s="228">
        <v>16</v>
      </c>
      <c r="C30" s="236" t="s">
        <v>291</v>
      </c>
      <c r="D30" s="236" t="s">
        <v>84</v>
      </c>
      <c r="E30" s="258" t="s">
        <v>2279</v>
      </c>
      <c r="F30" s="275" t="s">
        <v>1960</v>
      </c>
      <c r="G30" s="276" t="s">
        <v>2355</v>
      </c>
      <c r="H30" s="275" t="s">
        <v>4322</v>
      </c>
      <c r="I30" s="275" t="s">
        <v>1872</v>
      </c>
      <c r="J30" s="275" t="s">
        <v>1873</v>
      </c>
      <c r="K30" s="275" t="s">
        <v>2252</v>
      </c>
      <c r="L30" s="277" t="s">
        <v>5</v>
      </c>
      <c r="M30" s="277" t="s">
        <v>3097</v>
      </c>
      <c r="N30" s="278" t="s">
        <v>4234</v>
      </c>
      <c r="O30" s="275"/>
      <c r="P30" s="279" t="s">
        <v>3126</v>
      </c>
      <c r="Q30" s="282" t="s">
        <v>4281</v>
      </c>
      <c r="R30" s="281"/>
      <c r="S30" s="281"/>
      <c r="T30" s="277" t="s">
        <v>1</v>
      </c>
      <c r="U30" s="277" t="s">
        <v>3116</v>
      </c>
      <c r="V30" s="277" t="s">
        <v>3116</v>
      </c>
      <c r="W30" s="277"/>
      <c r="X30" s="277"/>
      <c r="Y30" s="277"/>
      <c r="Z30" s="277"/>
      <c r="AA30" s="277"/>
    </row>
    <row r="31" spans="1:27" ht="150" hidden="1" customHeight="1">
      <c r="A31" s="228">
        <v>36</v>
      </c>
      <c r="B31" s="228">
        <v>17</v>
      </c>
      <c r="C31" s="236" t="s">
        <v>2796</v>
      </c>
      <c r="D31" s="236" t="s">
        <v>140</v>
      </c>
      <c r="E31" s="258" t="s">
        <v>2279</v>
      </c>
      <c r="F31" s="275" t="s">
        <v>1959</v>
      </c>
      <c r="G31" s="276" t="s">
        <v>1537</v>
      </c>
      <c r="H31" s="275" t="s">
        <v>1889</v>
      </c>
      <c r="I31" s="275" t="s">
        <v>1890</v>
      </c>
      <c r="J31" s="275" t="s">
        <v>1879</v>
      </c>
      <c r="K31" s="275" t="s">
        <v>1916</v>
      </c>
      <c r="L31" s="277" t="s">
        <v>314</v>
      </c>
      <c r="M31" s="277" t="s">
        <v>3095</v>
      </c>
      <c r="N31" s="278" t="s">
        <v>4392</v>
      </c>
      <c r="O31" s="275"/>
      <c r="P31" s="279" t="s">
        <v>3127</v>
      </c>
      <c r="Q31" s="282" t="s">
        <v>4282</v>
      </c>
      <c r="R31" s="277" t="s">
        <v>3176</v>
      </c>
      <c r="S31" s="277" t="s">
        <v>3177</v>
      </c>
      <c r="T31" s="277" t="s">
        <v>1</v>
      </c>
      <c r="U31" s="277"/>
      <c r="V31" s="277"/>
      <c r="W31" s="277" t="s">
        <v>3123</v>
      </c>
      <c r="X31" s="277"/>
      <c r="Y31" s="277"/>
      <c r="Z31" s="277"/>
      <c r="AA31" s="277"/>
    </row>
    <row r="32" spans="1:27" ht="113.25" hidden="1" customHeight="1">
      <c r="A32" s="228">
        <v>80</v>
      </c>
      <c r="B32" s="228"/>
      <c r="C32" s="236" t="s">
        <v>1588</v>
      </c>
      <c r="D32" s="236" t="s">
        <v>132</v>
      </c>
      <c r="E32" s="236" t="s">
        <v>2279</v>
      </c>
      <c r="F32" s="247" t="s">
        <v>1960</v>
      </c>
      <c r="G32" s="246" t="s">
        <v>1502</v>
      </c>
      <c r="H32" s="247" t="s">
        <v>1875</v>
      </c>
      <c r="I32" s="247" t="s">
        <v>1887</v>
      </c>
      <c r="J32" s="247" t="s">
        <v>1879</v>
      </c>
      <c r="K32" s="247" t="s">
        <v>2290</v>
      </c>
      <c r="L32" s="235" t="s">
        <v>1746</v>
      </c>
      <c r="M32" s="235" t="s">
        <v>3097</v>
      </c>
      <c r="N32" s="248" t="s">
        <v>4235</v>
      </c>
      <c r="O32" s="249"/>
      <c r="P32" s="235"/>
      <c r="Q32" s="271" t="s">
        <v>4214</v>
      </c>
      <c r="R32" s="235"/>
      <c r="S32" s="235"/>
      <c r="T32" s="235" t="s">
        <v>7</v>
      </c>
      <c r="U32" s="235"/>
      <c r="V32" s="235"/>
      <c r="W32" s="235"/>
      <c r="X32" s="235"/>
      <c r="Y32" s="235"/>
      <c r="Z32" s="235"/>
      <c r="AA32" s="235"/>
    </row>
    <row r="33" spans="1:27" ht="180" hidden="1" customHeight="1">
      <c r="A33" s="228">
        <v>39</v>
      </c>
      <c r="B33" s="228">
        <v>18</v>
      </c>
      <c r="C33" s="236" t="s">
        <v>2375</v>
      </c>
      <c r="D33" s="236" t="s">
        <v>675</v>
      </c>
      <c r="E33" s="258" t="s">
        <v>2279</v>
      </c>
      <c r="F33" s="275" t="s">
        <v>1959</v>
      </c>
      <c r="G33" s="276" t="s">
        <v>1458</v>
      </c>
      <c r="H33" s="275" t="s">
        <v>1889</v>
      </c>
      <c r="I33" s="275" t="s">
        <v>1890</v>
      </c>
      <c r="J33" s="275" t="s">
        <v>1879</v>
      </c>
      <c r="K33" s="275" t="s">
        <v>1916</v>
      </c>
      <c r="L33" s="277" t="s">
        <v>314</v>
      </c>
      <c r="M33" s="277" t="s">
        <v>3095</v>
      </c>
      <c r="N33" s="278" t="s">
        <v>4372</v>
      </c>
      <c r="O33" s="275"/>
      <c r="P33" s="279" t="s">
        <v>3128</v>
      </c>
      <c r="Q33" s="282" t="s">
        <v>4314</v>
      </c>
      <c r="R33" s="277" t="s">
        <v>3176</v>
      </c>
      <c r="S33" s="277" t="s">
        <v>3177</v>
      </c>
      <c r="T33" s="277" t="s">
        <v>1</v>
      </c>
      <c r="U33" s="277"/>
      <c r="V33" s="277"/>
      <c r="W33" s="277" t="s">
        <v>3123</v>
      </c>
      <c r="X33" s="277"/>
      <c r="Y33" s="277"/>
      <c r="Z33" s="277"/>
      <c r="AA33" s="277"/>
    </row>
    <row r="34" spans="1:27" ht="125.25" hidden="1" customHeight="1">
      <c r="A34" s="228">
        <v>10</v>
      </c>
      <c r="B34" s="228">
        <v>19</v>
      </c>
      <c r="C34" s="236" t="s">
        <v>292</v>
      </c>
      <c r="D34" s="236" t="s">
        <v>36</v>
      </c>
      <c r="E34" s="258" t="s">
        <v>2279</v>
      </c>
      <c r="F34" s="275" t="s">
        <v>1960</v>
      </c>
      <c r="G34" s="276" t="s">
        <v>1447</v>
      </c>
      <c r="H34" s="275" t="s">
        <v>4322</v>
      </c>
      <c r="I34" s="275" t="s">
        <v>1883</v>
      </c>
      <c r="J34" s="275" t="s">
        <v>1873</v>
      </c>
      <c r="K34" s="275" t="s">
        <v>2290</v>
      </c>
      <c r="L34" s="277" t="s">
        <v>2224</v>
      </c>
      <c r="M34" s="277" t="s">
        <v>3097</v>
      </c>
      <c r="N34" s="278" t="s">
        <v>4393</v>
      </c>
      <c r="O34" s="275"/>
      <c r="P34" s="279" t="s">
        <v>3205</v>
      </c>
      <c r="Q34" s="282" t="s">
        <v>4283</v>
      </c>
      <c r="R34" s="284"/>
      <c r="S34" s="281"/>
      <c r="T34" s="277" t="s">
        <v>1</v>
      </c>
      <c r="U34" s="277" t="s">
        <v>3123</v>
      </c>
      <c r="V34" s="277" t="s">
        <v>3123</v>
      </c>
      <c r="W34" s="277"/>
      <c r="X34" s="277"/>
      <c r="Y34" s="277"/>
      <c r="Z34" s="277"/>
      <c r="AA34" s="277"/>
    </row>
    <row r="35" spans="1:27" ht="113.25" hidden="1" customHeight="1">
      <c r="A35" s="228">
        <v>29</v>
      </c>
      <c r="B35" s="228"/>
      <c r="C35" s="236" t="s">
        <v>2450</v>
      </c>
      <c r="D35" s="236" t="s">
        <v>85</v>
      </c>
      <c r="E35" s="236" t="s">
        <v>2279</v>
      </c>
      <c r="F35" s="232" t="s">
        <v>1960</v>
      </c>
      <c r="G35" s="231" t="s">
        <v>1495</v>
      </c>
      <c r="H35" s="232" t="s">
        <v>1875</v>
      </c>
      <c r="I35" s="232" t="s">
        <v>1887</v>
      </c>
      <c r="J35" s="232" t="s">
        <v>1879</v>
      </c>
      <c r="K35" s="232" t="s">
        <v>1880</v>
      </c>
      <c r="L35" s="233" t="s">
        <v>1746</v>
      </c>
      <c r="M35" s="233" t="s">
        <v>3097</v>
      </c>
      <c r="N35" s="234" t="s">
        <v>4236</v>
      </c>
      <c r="O35" s="237"/>
      <c r="P35" s="235"/>
      <c r="Q35" s="272"/>
      <c r="R35" s="235"/>
      <c r="S35" s="235"/>
      <c r="T35" s="235" t="s">
        <v>7</v>
      </c>
      <c r="U35" s="270"/>
      <c r="V35" s="270"/>
      <c r="W35" s="270"/>
      <c r="X35" s="270"/>
      <c r="Y35" s="270"/>
      <c r="Z35" s="270"/>
      <c r="AA35" s="270"/>
    </row>
    <row r="36" spans="1:27" ht="55.5" hidden="1" customHeight="1">
      <c r="A36" s="228">
        <v>30</v>
      </c>
      <c r="B36" s="228"/>
      <c r="C36" s="236" t="s">
        <v>133</v>
      </c>
      <c r="D36" s="236" t="s">
        <v>38</v>
      </c>
      <c r="E36" s="236" t="s">
        <v>2279</v>
      </c>
      <c r="F36" s="247" t="s">
        <v>1960</v>
      </c>
      <c r="G36" s="246" t="s">
        <v>1503</v>
      </c>
      <c r="H36" s="247" t="s">
        <v>1875</v>
      </c>
      <c r="I36" s="247" t="s">
        <v>1887</v>
      </c>
      <c r="J36" s="247" t="s">
        <v>1873</v>
      </c>
      <c r="K36" s="247" t="s">
        <v>2290</v>
      </c>
      <c r="L36" s="235" t="s">
        <v>1746</v>
      </c>
      <c r="M36" s="235" t="s">
        <v>3097</v>
      </c>
      <c r="N36" s="248" t="s">
        <v>4237</v>
      </c>
      <c r="O36" s="249"/>
      <c r="P36" s="262" t="s">
        <v>3129</v>
      </c>
      <c r="Q36" s="267" t="s">
        <v>4215</v>
      </c>
      <c r="R36" s="214" t="s">
        <v>3172</v>
      </c>
      <c r="S36" s="264" t="s">
        <v>3174</v>
      </c>
      <c r="T36" s="264" t="s">
        <v>7</v>
      </c>
      <c r="U36" s="264"/>
      <c r="V36" s="264"/>
      <c r="W36" s="264"/>
      <c r="X36" s="264"/>
      <c r="Y36" s="264"/>
      <c r="Z36" s="264"/>
      <c r="AA36" s="264"/>
    </row>
    <row r="37" spans="1:27" ht="409.5" hidden="1" customHeight="1">
      <c r="A37" s="228">
        <v>28</v>
      </c>
      <c r="B37" s="228">
        <v>20</v>
      </c>
      <c r="C37" s="236" t="s">
        <v>131</v>
      </c>
      <c r="D37" s="236" t="s">
        <v>37</v>
      </c>
      <c r="E37" s="258" t="s">
        <v>2279</v>
      </c>
      <c r="F37" s="275" t="s">
        <v>1960</v>
      </c>
      <c r="G37" s="276" t="s">
        <v>1478</v>
      </c>
      <c r="H37" s="275" t="s">
        <v>1875</v>
      </c>
      <c r="I37" s="275" t="s">
        <v>1887</v>
      </c>
      <c r="J37" s="275" t="s">
        <v>1873</v>
      </c>
      <c r="K37" s="275" t="s">
        <v>2290</v>
      </c>
      <c r="L37" s="277" t="s">
        <v>2224</v>
      </c>
      <c r="M37" s="277" t="s">
        <v>3097</v>
      </c>
      <c r="N37" s="278" t="s">
        <v>4394</v>
      </c>
      <c r="O37" s="275"/>
      <c r="P37" s="279" t="s">
        <v>3206</v>
      </c>
      <c r="Q37" s="280" t="s">
        <v>4284</v>
      </c>
      <c r="R37" s="284"/>
      <c r="S37" s="281"/>
      <c r="T37" s="277" t="s">
        <v>1</v>
      </c>
      <c r="U37" s="277" t="s">
        <v>3123</v>
      </c>
      <c r="V37" s="277" t="s">
        <v>3123</v>
      </c>
      <c r="W37" s="277"/>
      <c r="X37" s="277"/>
      <c r="Y37" s="277"/>
      <c r="Z37" s="277"/>
      <c r="AA37" s="277"/>
    </row>
    <row r="38" spans="1:27" ht="409.5" hidden="1" customHeight="1">
      <c r="A38" s="228">
        <v>3</v>
      </c>
      <c r="B38" s="228">
        <v>21</v>
      </c>
      <c r="C38" s="236" t="s">
        <v>2341</v>
      </c>
      <c r="D38" s="236" t="s">
        <v>163</v>
      </c>
      <c r="E38" s="258" t="s">
        <v>2279</v>
      </c>
      <c r="F38" s="275" t="s">
        <v>1960</v>
      </c>
      <c r="G38" s="276" t="s">
        <v>2023</v>
      </c>
      <c r="H38" s="275" t="s">
        <v>1875</v>
      </c>
      <c r="I38" s="275" t="s">
        <v>1887</v>
      </c>
      <c r="J38" s="275" t="s">
        <v>1879</v>
      </c>
      <c r="K38" s="275" t="s">
        <v>2290</v>
      </c>
      <c r="L38" s="277" t="s">
        <v>2224</v>
      </c>
      <c r="M38" s="277" t="s">
        <v>3097</v>
      </c>
      <c r="N38" s="278" t="s">
        <v>4238</v>
      </c>
      <c r="O38" s="275"/>
      <c r="P38" s="279" t="s">
        <v>3207</v>
      </c>
      <c r="Q38" s="280" t="s">
        <v>4285</v>
      </c>
      <c r="R38" s="284"/>
      <c r="S38" s="281"/>
      <c r="T38" s="277" t="s">
        <v>1</v>
      </c>
      <c r="U38" s="277" t="s">
        <v>3123</v>
      </c>
      <c r="V38" s="277" t="s">
        <v>3123</v>
      </c>
      <c r="W38" s="277"/>
      <c r="X38" s="277"/>
      <c r="Y38" s="277"/>
      <c r="Z38" s="277"/>
      <c r="AA38" s="277"/>
    </row>
    <row r="39" spans="1:27" ht="117.75" hidden="1" customHeight="1">
      <c r="A39" s="228">
        <v>18</v>
      </c>
      <c r="B39" s="228">
        <v>22</v>
      </c>
      <c r="C39" s="236" t="s">
        <v>2233</v>
      </c>
      <c r="D39" s="236">
        <v>3389</v>
      </c>
      <c r="E39" s="258" t="s">
        <v>2279</v>
      </c>
      <c r="F39" s="275" t="s">
        <v>149</v>
      </c>
      <c r="G39" s="276" t="s">
        <v>2234</v>
      </c>
      <c r="H39" s="275" t="s">
        <v>2235</v>
      </c>
      <c r="I39" s="275" t="s">
        <v>1876</v>
      </c>
      <c r="J39" s="275" t="s">
        <v>1873</v>
      </c>
      <c r="K39" s="275" t="s">
        <v>1880</v>
      </c>
      <c r="L39" s="277" t="s">
        <v>5</v>
      </c>
      <c r="M39" s="277" t="s">
        <v>3097</v>
      </c>
      <c r="N39" s="278" t="s">
        <v>4395</v>
      </c>
      <c r="O39" s="275"/>
      <c r="P39" s="279" t="s">
        <v>3130</v>
      </c>
      <c r="Q39" s="286" t="s">
        <v>4334</v>
      </c>
      <c r="R39" s="277" t="s">
        <v>3176</v>
      </c>
      <c r="S39" s="277" t="s">
        <v>3177</v>
      </c>
      <c r="T39" s="277" t="s">
        <v>1</v>
      </c>
      <c r="U39" s="277" t="s">
        <v>3131</v>
      </c>
      <c r="V39" s="277" t="s">
        <v>3131</v>
      </c>
      <c r="W39" s="277"/>
      <c r="X39" s="277"/>
      <c r="Y39" s="277"/>
      <c r="Z39" s="277"/>
      <c r="AA39" s="277" t="s">
        <v>3131</v>
      </c>
    </row>
    <row r="40" spans="1:27" ht="244.5" hidden="1" customHeight="1">
      <c r="A40" s="228">
        <v>4</v>
      </c>
      <c r="B40" s="228">
        <v>23</v>
      </c>
      <c r="C40" s="236" t="s">
        <v>29</v>
      </c>
      <c r="D40" s="236" t="s">
        <v>30</v>
      </c>
      <c r="E40" s="258" t="s">
        <v>2279</v>
      </c>
      <c r="F40" s="275" t="s">
        <v>1960</v>
      </c>
      <c r="G40" s="276" t="s">
        <v>1551</v>
      </c>
      <c r="H40" s="275" t="s">
        <v>1875</v>
      </c>
      <c r="I40" s="275" t="s">
        <v>1878</v>
      </c>
      <c r="J40" s="275" t="s">
        <v>1879</v>
      </c>
      <c r="K40" s="275" t="s">
        <v>2290</v>
      </c>
      <c r="L40" s="277" t="s">
        <v>2224</v>
      </c>
      <c r="M40" s="277" t="s">
        <v>3097</v>
      </c>
      <c r="N40" s="278" t="s">
        <v>4239</v>
      </c>
      <c r="O40" s="275" t="s">
        <v>3108</v>
      </c>
      <c r="P40" s="279" t="s">
        <v>3208</v>
      </c>
      <c r="Q40" s="282" t="s">
        <v>4319</v>
      </c>
      <c r="R40" s="284"/>
      <c r="S40" s="281"/>
      <c r="T40" s="277" t="s">
        <v>1</v>
      </c>
      <c r="U40" s="277" t="s">
        <v>3185</v>
      </c>
      <c r="V40" s="277" t="s">
        <v>3191</v>
      </c>
      <c r="W40" s="277"/>
      <c r="X40" s="277"/>
      <c r="Y40" s="277"/>
      <c r="Z40" s="277"/>
      <c r="AA40" s="277"/>
    </row>
    <row r="41" spans="1:27" ht="113.25" hidden="1" customHeight="1">
      <c r="A41" s="228">
        <v>71</v>
      </c>
      <c r="B41" s="228"/>
      <c r="C41" s="236" t="s">
        <v>2206</v>
      </c>
      <c r="D41" s="236" t="s">
        <v>97</v>
      </c>
      <c r="E41" s="236" t="s">
        <v>97</v>
      </c>
      <c r="F41" s="247" t="s">
        <v>2207</v>
      </c>
      <c r="G41" s="246" t="s">
        <v>2216</v>
      </c>
      <c r="H41" s="247" t="s">
        <v>1882</v>
      </c>
      <c r="I41" s="247" t="s">
        <v>1901</v>
      </c>
      <c r="J41" s="247" t="s">
        <v>1873</v>
      </c>
      <c r="K41" s="247" t="s">
        <v>1880</v>
      </c>
      <c r="L41" s="235" t="s">
        <v>2224</v>
      </c>
      <c r="M41" s="235" t="s">
        <v>3097</v>
      </c>
      <c r="N41" s="248" t="s">
        <v>4240</v>
      </c>
      <c r="O41" s="249"/>
      <c r="P41" s="235"/>
      <c r="Q41" s="215"/>
      <c r="R41" s="235"/>
      <c r="S41" s="235"/>
      <c r="T41" s="235" t="s">
        <v>7</v>
      </c>
      <c r="U41" s="235"/>
      <c r="V41" s="235"/>
      <c r="W41" s="235"/>
      <c r="X41" s="235"/>
      <c r="Y41" s="235"/>
      <c r="Z41" s="235"/>
      <c r="AA41" s="235"/>
    </row>
    <row r="42" spans="1:27" ht="409.6" hidden="1" customHeight="1">
      <c r="A42" s="228"/>
      <c r="B42" s="228">
        <v>24</v>
      </c>
      <c r="C42" s="236" t="s">
        <v>1673</v>
      </c>
      <c r="D42" s="239" t="s">
        <v>1674</v>
      </c>
      <c r="E42" s="257" t="s">
        <v>2279</v>
      </c>
      <c r="F42" s="275" t="s">
        <v>2231</v>
      </c>
      <c r="G42" s="276" t="s">
        <v>3194</v>
      </c>
      <c r="H42" s="275" t="s">
        <v>2212</v>
      </c>
      <c r="I42" s="275" t="s">
        <v>1888</v>
      </c>
      <c r="J42" s="275" t="s">
        <v>1879</v>
      </c>
      <c r="K42" s="275" t="s">
        <v>1916</v>
      </c>
      <c r="L42" s="277" t="s">
        <v>2224</v>
      </c>
      <c r="M42" s="277" t="s">
        <v>3097</v>
      </c>
      <c r="N42" s="278" t="s">
        <v>4241</v>
      </c>
      <c r="O42" s="275"/>
      <c r="P42" s="279" t="s">
        <v>3209</v>
      </c>
      <c r="Q42" s="280" t="s">
        <v>4336</v>
      </c>
      <c r="R42" s="296" t="s">
        <v>3176</v>
      </c>
      <c r="S42" s="296" t="s">
        <v>3177</v>
      </c>
      <c r="T42" s="277" t="s">
        <v>1</v>
      </c>
      <c r="U42" s="277" t="s">
        <v>3116</v>
      </c>
      <c r="V42" s="277" t="s">
        <v>3116</v>
      </c>
      <c r="W42" s="277"/>
      <c r="X42" s="277"/>
      <c r="Y42" s="277"/>
      <c r="Z42" s="277" t="s">
        <v>3116</v>
      </c>
      <c r="AA42" s="277"/>
    </row>
    <row r="43" spans="1:27" ht="408" customHeight="1">
      <c r="A43" s="228">
        <v>19</v>
      </c>
      <c r="B43" s="228">
        <v>25</v>
      </c>
      <c r="C43" s="236" t="s">
        <v>1839</v>
      </c>
      <c r="D43" s="236" t="s">
        <v>97</v>
      </c>
      <c r="E43" s="258" t="s">
        <v>97</v>
      </c>
      <c r="F43" s="275" t="s">
        <v>1960</v>
      </c>
      <c r="G43" s="276" t="s">
        <v>2214</v>
      </c>
      <c r="H43" s="275" t="s">
        <v>2212</v>
      </c>
      <c r="I43" s="275" t="s">
        <v>1888</v>
      </c>
      <c r="J43" s="275" t="s">
        <v>1879</v>
      </c>
      <c r="K43" s="275" t="s">
        <v>1916</v>
      </c>
      <c r="L43" s="277" t="s">
        <v>2215</v>
      </c>
      <c r="M43" s="277" t="s">
        <v>3097</v>
      </c>
      <c r="N43" s="278" t="s">
        <v>4242</v>
      </c>
      <c r="O43" s="275"/>
      <c r="P43" s="279" t="s">
        <v>3132</v>
      </c>
      <c r="Q43" s="280" t="s">
        <v>4337</v>
      </c>
      <c r="R43" s="296" t="s">
        <v>4434</v>
      </c>
      <c r="S43" s="296" t="s">
        <v>3169</v>
      </c>
      <c r="T43" s="277" t="s">
        <v>1</v>
      </c>
      <c r="U43" s="277" t="s">
        <v>3131</v>
      </c>
      <c r="V43" s="277" t="s">
        <v>3131</v>
      </c>
      <c r="W43" s="277"/>
      <c r="X43" s="277"/>
      <c r="Y43" s="277"/>
      <c r="Z43" s="277" t="s">
        <v>3131</v>
      </c>
      <c r="AA43" s="277"/>
    </row>
    <row r="44" spans="1:27" ht="409.5" hidden="1" customHeight="1">
      <c r="A44" s="228">
        <v>76</v>
      </c>
      <c r="B44" s="228">
        <v>26</v>
      </c>
      <c r="C44" s="236" t="s">
        <v>2242</v>
      </c>
      <c r="D44" s="236" t="s">
        <v>97</v>
      </c>
      <c r="E44" s="258" t="s">
        <v>97</v>
      </c>
      <c r="F44" s="275" t="s">
        <v>1960</v>
      </c>
      <c r="G44" s="276" t="s">
        <v>2760</v>
      </c>
      <c r="H44" s="275" t="s">
        <v>4322</v>
      </c>
      <c r="I44" s="275" t="s">
        <v>1888</v>
      </c>
      <c r="J44" s="275" t="s">
        <v>1873</v>
      </c>
      <c r="K44" s="275" t="s">
        <v>2252</v>
      </c>
      <c r="L44" s="277" t="s">
        <v>314</v>
      </c>
      <c r="M44" s="277" t="s">
        <v>3097</v>
      </c>
      <c r="N44" s="278" t="s">
        <v>4243</v>
      </c>
      <c r="O44" s="275"/>
      <c r="P44" s="279" t="s">
        <v>3133</v>
      </c>
      <c r="Q44" s="280" t="s">
        <v>4338</v>
      </c>
      <c r="R44" s="281"/>
      <c r="S44" s="281"/>
      <c r="T44" s="277" t="s">
        <v>1</v>
      </c>
      <c r="U44" s="277" t="s">
        <v>3131</v>
      </c>
      <c r="V44" s="277" t="s">
        <v>3131</v>
      </c>
      <c r="W44" s="277"/>
      <c r="X44" s="277"/>
      <c r="Y44" s="277"/>
      <c r="Z44" s="277"/>
      <c r="AA44" s="277"/>
    </row>
    <row r="45" spans="1:27" ht="330" hidden="1" customHeight="1">
      <c r="A45" s="228">
        <v>11</v>
      </c>
      <c r="B45" s="228">
        <v>27</v>
      </c>
      <c r="C45" s="236" t="s">
        <v>2060</v>
      </c>
      <c r="D45" s="236" t="s">
        <v>153</v>
      </c>
      <c r="E45" s="258" t="s">
        <v>2271</v>
      </c>
      <c r="F45" s="275" t="s">
        <v>1921</v>
      </c>
      <c r="G45" s="276" t="s">
        <v>2029</v>
      </c>
      <c r="H45" s="275" t="s">
        <v>4322</v>
      </c>
      <c r="I45" s="275" t="s">
        <v>97</v>
      </c>
      <c r="J45" s="275" t="s">
        <v>1873</v>
      </c>
      <c r="K45" s="275" t="s">
        <v>1874</v>
      </c>
      <c r="L45" s="277" t="s">
        <v>2224</v>
      </c>
      <c r="M45" s="277" t="s">
        <v>3097</v>
      </c>
      <c r="N45" s="278" t="s">
        <v>4396</v>
      </c>
      <c r="O45" s="275"/>
      <c r="P45" s="279" t="s">
        <v>3210</v>
      </c>
      <c r="Q45" s="282" t="s">
        <v>4341</v>
      </c>
      <c r="R45" s="281"/>
      <c r="S45" s="281"/>
      <c r="T45" s="277" t="s">
        <v>1</v>
      </c>
      <c r="U45" s="277" t="s">
        <v>3189</v>
      </c>
      <c r="V45" s="277" t="s">
        <v>3189</v>
      </c>
      <c r="W45" s="277"/>
      <c r="X45" s="277"/>
      <c r="Y45" s="277"/>
      <c r="Z45" s="277"/>
      <c r="AA45" s="277"/>
    </row>
    <row r="46" spans="1:27" ht="409.5" customHeight="1">
      <c r="A46" s="228">
        <v>73</v>
      </c>
      <c r="B46" s="228">
        <v>28</v>
      </c>
      <c r="C46" s="236" t="s">
        <v>2676</v>
      </c>
      <c r="D46" s="236" t="s">
        <v>1383</v>
      </c>
      <c r="E46" s="258" t="s">
        <v>2279</v>
      </c>
      <c r="F46" s="275" t="s">
        <v>1960</v>
      </c>
      <c r="G46" s="276" t="s">
        <v>1384</v>
      </c>
      <c r="H46" s="275" t="s">
        <v>1875</v>
      </c>
      <c r="I46" s="275" t="s">
        <v>1888</v>
      </c>
      <c r="J46" s="275" t="s">
        <v>1873</v>
      </c>
      <c r="K46" s="275" t="s">
        <v>1880</v>
      </c>
      <c r="L46" s="277" t="s">
        <v>5</v>
      </c>
      <c r="M46" s="277" t="s">
        <v>3097</v>
      </c>
      <c r="N46" s="278" t="s">
        <v>4244</v>
      </c>
      <c r="O46" s="275"/>
      <c r="P46" s="279" t="s">
        <v>3134</v>
      </c>
      <c r="Q46" s="280" t="s">
        <v>4286</v>
      </c>
      <c r="R46" s="296" t="s">
        <v>4433</v>
      </c>
      <c r="S46" s="296" t="s">
        <v>3169</v>
      </c>
      <c r="T46" s="277" t="s">
        <v>1</v>
      </c>
      <c r="U46" s="277"/>
      <c r="V46" s="277"/>
      <c r="W46" s="277"/>
      <c r="X46" s="277"/>
      <c r="Y46" s="277"/>
      <c r="Z46" s="277" t="s">
        <v>3116</v>
      </c>
      <c r="AA46" s="277"/>
    </row>
    <row r="47" spans="1:27" ht="235.5" hidden="1" customHeight="1">
      <c r="A47" s="228">
        <v>40</v>
      </c>
      <c r="B47" s="228">
        <v>29</v>
      </c>
      <c r="C47" s="236" t="s">
        <v>2318</v>
      </c>
      <c r="D47" s="236" t="s">
        <v>56</v>
      </c>
      <c r="E47" s="258" t="s">
        <v>2279</v>
      </c>
      <c r="F47" s="275" t="s">
        <v>229</v>
      </c>
      <c r="G47" s="276" t="s">
        <v>1416</v>
      </c>
      <c r="H47" s="275" t="s">
        <v>1889</v>
      </c>
      <c r="I47" s="275" t="s">
        <v>1901</v>
      </c>
      <c r="J47" s="275" t="s">
        <v>1879</v>
      </c>
      <c r="K47" s="275" t="s">
        <v>2252</v>
      </c>
      <c r="L47" s="277" t="s">
        <v>2224</v>
      </c>
      <c r="M47" s="277" t="s">
        <v>3097</v>
      </c>
      <c r="N47" s="283" t="s">
        <v>4397</v>
      </c>
      <c r="O47" s="275"/>
      <c r="P47" s="279" t="s">
        <v>3211</v>
      </c>
      <c r="Q47" s="282" t="s">
        <v>4287</v>
      </c>
      <c r="R47" s="277" t="s">
        <v>3176</v>
      </c>
      <c r="S47" s="277" t="s">
        <v>3177</v>
      </c>
      <c r="T47" s="277" t="s">
        <v>1</v>
      </c>
      <c r="U47" s="277" t="s">
        <v>3116</v>
      </c>
      <c r="V47" s="277"/>
      <c r="W47" s="277" t="s">
        <v>3116</v>
      </c>
      <c r="X47" s="277"/>
      <c r="Y47" s="277" t="s">
        <v>3116</v>
      </c>
      <c r="Z47" s="277"/>
      <c r="AA47" s="277"/>
    </row>
    <row r="48" spans="1:27" ht="126.75" hidden="1" customHeight="1">
      <c r="A48" s="228">
        <v>63</v>
      </c>
      <c r="B48" s="228">
        <v>30</v>
      </c>
      <c r="C48" s="236" t="s">
        <v>3540</v>
      </c>
      <c r="D48" s="236" t="s">
        <v>97</v>
      </c>
      <c r="E48" s="258" t="s">
        <v>97</v>
      </c>
      <c r="F48" s="275" t="s">
        <v>1960</v>
      </c>
      <c r="G48" s="276" t="s">
        <v>2249</v>
      </c>
      <c r="H48" s="275" t="s">
        <v>1906</v>
      </c>
      <c r="I48" s="275" t="s">
        <v>1893</v>
      </c>
      <c r="J48" s="275" t="s">
        <v>1879</v>
      </c>
      <c r="K48" s="275" t="s">
        <v>2250</v>
      </c>
      <c r="L48" s="277" t="s">
        <v>5</v>
      </c>
      <c r="M48" s="277" t="s">
        <v>3095</v>
      </c>
      <c r="N48" s="278" t="s">
        <v>4245</v>
      </c>
      <c r="O48" s="275"/>
      <c r="P48" s="287" t="s">
        <v>3135</v>
      </c>
      <c r="Q48" s="282" t="s">
        <v>4343</v>
      </c>
      <c r="R48" s="281"/>
      <c r="S48" s="281"/>
      <c r="T48" s="277" t="s">
        <v>1</v>
      </c>
      <c r="U48" s="277"/>
      <c r="V48" s="277" t="s">
        <v>3116</v>
      </c>
      <c r="W48" s="277"/>
      <c r="X48" s="277"/>
      <c r="Y48" s="277"/>
      <c r="Z48" s="277"/>
      <c r="AA48" s="277"/>
    </row>
    <row r="49" spans="1:27" ht="169.5" hidden="1" customHeight="1">
      <c r="A49" s="228">
        <v>42</v>
      </c>
      <c r="B49" s="228">
        <v>31</v>
      </c>
      <c r="C49" s="236" t="s">
        <v>2322</v>
      </c>
      <c r="D49" s="236" t="s">
        <v>260</v>
      </c>
      <c r="E49" s="258" t="s">
        <v>2279</v>
      </c>
      <c r="F49" s="275" t="s">
        <v>229</v>
      </c>
      <c r="G49" s="276" t="s">
        <v>1418</v>
      </c>
      <c r="H49" s="275" t="s">
        <v>1889</v>
      </c>
      <c r="I49" s="275" t="s">
        <v>1901</v>
      </c>
      <c r="J49" s="275" t="s">
        <v>1873</v>
      </c>
      <c r="K49" s="275" t="s">
        <v>1874</v>
      </c>
      <c r="L49" s="277" t="s">
        <v>2224</v>
      </c>
      <c r="M49" s="277" t="s">
        <v>3097</v>
      </c>
      <c r="N49" s="278" t="s">
        <v>4380</v>
      </c>
      <c r="O49" s="275"/>
      <c r="P49" s="279" t="s">
        <v>3212</v>
      </c>
      <c r="Q49" s="282" t="s">
        <v>4288</v>
      </c>
      <c r="R49" s="277" t="s">
        <v>3176</v>
      </c>
      <c r="S49" s="277" t="s">
        <v>3177</v>
      </c>
      <c r="T49" s="277" t="s">
        <v>1</v>
      </c>
      <c r="U49" s="277" t="s">
        <v>3116</v>
      </c>
      <c r="V49" s="277"/>
      <c r="W49" s="277"/>
      <c r="X49" s="277"/>
      <c r="Y49" s="277" t="s">
        <v>3116</v>
      </c>
      <c r="Z49" s="277"/>
      <c r="AA49" s="277"/>
    </row>
    <row r="50" spans="1:27" ht="200.25" hidden="1" customHeight="1">
      <c r="A50" s="228">
        <v>78</v>
      </c>
      <c r="B50" s="228">
        <v>32</v>
      </c>
      <c r="C50" s="236" t="s">
        <v>3102</v>
      </c>
      <c r="D50" s="236" t="s">
        <v>97</v>
      </c>
      <c r="E50" s="258" t="s">
        <v>97</v>
      </c>
      <c r="F50" s="275" t="s">
        <v>3103</v>
      </c>
      <c r="G50" s="276" t="s">
        <v>3104</v>
      </c>
      <c r="H50" s="275" t="s">
        <v>1882</v>
      </c>
      <c r="I50" s="275" t="s">
        <v>2237</v>
      </c>
      <c r="J50" s="275" t="s">
        <v>1873</v>
      </c>
      <c r="K50" s="275" t="s">
        <v>1874</v>
      </c>
      <c r="L50" s="277" t="s">
        <v>314</v>
      </c>
      <c r="M50" s="277" t="s">
        <v>3097</v>
      </c>
      <c r="N50" s="278" t="s">
        <v>4398</v>
      </c>
      <c r="O50" s="275"/>
      <c r="P50" s="285" t="s">
        <v>3136</v>
      </c>
      <c r="Q50" s="282" t="s">
        <v>4289</v>
      </c>
      <c r="R50" s="281"/>
      <c r="S50" s="281"/>
      <c r="T50" s="277" t="s">
        <v>1</v>
      </c>
      <c r="U50" s="277" t="s">
        <v>3116</v>
      </c>
      <c r="V50" s="277" t="s">
        <v>3116</v>
      </c>
      <c r="W50" s="277"/>
      <c r="X50" s="277"/>
      <c r="Y50" s="277"/>
      <c r="Z50" s="277"/>
      <c r="AA50" s="277"/>
    </row>
    <row r="51" spans="1:27" ht="144" hidden="1" customHeight="1">
      <c r="A51" s="228">
        <v>34</v>
      </c>
      <c r="B51" s="228">
        <v>33</v>
      </c>
      <c r="C51" s="236" t="s">
        <v>2257</v>
      </c>
      <c r="D51" s="241" t="s">
        <v>3444</v>
      </c>
      <c r="E51" s="259" t="s">
        <v>2279</v>
      </c>
      <c r="F51" s="275" t="s">
        <v>1960</v>
      </c>
      <c r="G51" s="288" t="s">
        <v>2218</v>
      </c>
      <c r="H51" s="275" t="s">
        <v>1889</v>
      </c>
      <c r="I51" s="275" t="s">
        <v>1893</v>
      </c>
      <c r="J51" s="275" t="s">
        <v>1873</v>
      </c>
      <c r="K51" s="275" t="s">
        <v>1916</v>
      </c>
      <c r="L51" s="277" t="s">
        <v>5</v>
      </c>
      <c r="M51" s="277" t="s">
        <v>3097</v>
      </c>
      <c r="N51" s="278" t="s">
        <v>4373</v>
      </c>
      <c r="O51" s="275"/>
      <c r="P51" s="279" t="s">
        <v>3137</v>
      </c>
      <c r="Q51" s="286" t="s">
        <v>4313</v>
      </c>
      <c r="R51" s="344" t="s">
        <v>4431</v>
      </c>
      <c r="S51" s="296" t="s">
        <v>4424</v>
      </c>
      <c r="T51" s="277" t="s">
        <v>1</v>
      </c>
      <c r="U51" s="277" t="s">
        <v>3116</v>
      </c>
      <c r="V51" s="277"/>
      <c r="W51" s="277" t="s">
        <v>3116</v>
      </c>
      <c r="X51" s="277"/>
      <c r="Y51" s="277"/>
      <c r="Z51" s="277"/>
      <c r="AA51" s="277" t="s">
        <v>3116</v>
      </c>
    </row>
    <row r="52" spans="1:27" ht="141.75" customHeight="1">
      <c r="A52" s="228">
        <v>35</v>
      </c>
      <c r="B52" s="228">
        <v>34</v>
      </c>
      <c r="C52" s="236" t="s">
        <v>1836</v>
      </c>
      <c r="D52" s="241" t="s">
        <v>3446</v>
      </c>
      <c r="E52" s="259" t="s">
        <v>2279</v>
      </c>
      <c r="F52" s="275" t="s">
        <v>1960</v>
      </c>
      <c r="G52" s="288" t="s">
        <v>2217</v>
      </c>
      <c r="H52" s="275" t="s">
        <v>1889</v>
      </c>
      <c r="I52" s="275" t="s">
        <v>1893</v>
      </c>
      <c r="J52" s="275" t="s">
        <v>1873</v>
      </c>
      <c r="K52" s="275" t="s">
        <v>1916</v>
      </c>
      <c r="L52" s="277" t="s">
        <v>5</v>
      </c>
      <c r="M52" s="277" t="s">
        <v>3097</v>
      </c>
      <c r="N52" s="278" t="s">
        <v>4374</v>
      </c>
      <c r="O52" s="275"/>
      <c r="P52" s="279" t="s">
        <v>3138</v>
      </c>
      <c r="Q52" s="282" t="s">
        <v>4312</v>
      </c>
      <c r="R52" s="277" t="s">
        <v>4433</v>
      </c>
      <c r="S52" s="277" t="s">
        <v>3169</v>
      </c>
      <c r="T52" s="277" t="s">
        <v>1</v>
      </c>
      <c r="U52" s="277" t="s">
        <v>3116</v>
      </c>
      <c r="V52" s="277"/>
      <c r="W52" s="277" t="s">
        <v>3116</v>
      </c>
      <c r="X52" s="277"/>
      <c r="Y52" s="277"/>
      <c r="Z52" s="277" t="s">
        <v>3116</v>
      </c>
      <c r="AA52" s="277"/>
    </row>
    <row r="53" spans="1:27" ht="113.25" hidden="1" customHeight="1">
      <c r="A53" s="228">
        <v>2</v>
      </c>
      <c r="B53" s="228"/>
      <c r="C53" s="236" t="s">
        <v>2247</v>
      </c>
      <c r="D53" s="236" t="s">
        <v>97</v>
      </c>
      <c r="E53" s="236" t="s">
        <v>97</v>
      </c>
      <c r="F53" s="232" t="s">
        <v>1639</v>
      </c>
      <c r="G53" s="231" t="s">
        <v>3094</v>
      </c>
      <c r="H53" s="232" t="s">
        <v>1889</v>
      </c>
      <c r="I53" s="232" t="s">
        <v>1888</v>
      </c>
      <c r="J53" s="232" t="s">
        <v>1873</v>
      </c>
      <c r="K53" s="232" t="s">
        <v>2250</v>
      </c>
      <c r="L53" s="233" t="s">
        <v>5</v>
      </c>
      <c r="M53" s="233" t="s">
        <v>3097</v>
      </c>
      <c r="N53" s="234" t="s">
        <v>4246</v>
      </c>
      <c r="O53" s="237" t="s">
        <v>2255</v>
      </c>
      <c r="P53" s="235"/>
      <c r="Q53" s="272"/>
      <c r="R53" s="235"/>
      <c r="S53" s="235"/>
      <c r="T53" s="235" t="s">
        <v>7</v>
      </c>
      <c r="U53" s="270"/>
      <c r="V53" s="270"/>
      <c r="W53" s="270"/>
      <c r="X53" s="270"/>
      <c r="Y53" s="270"/>
      <c r="Z53" s="270"/>
      <c r="AA53" s="270"/>
    </row>
    <row r="54" spans="1:27" ht="113.25" hidden="1" customHeight="1">
      <c r="A54" s="228">
        <v>20</v>
      </c>
      <c r="B54" s="228"/>
      <c r="C54" s="236" t="s">
        <v>2229</v>
      </c>
      <c r="D54" s="236" t="s">
        <v>89</v>
      </c>
      <c r="E54" s="236" t="s">
        <v>2279</v>
      </c>
      <c r="F54" s="232" t="s">
        <v>1960</v>
      </c>
      <c r="G54" s="231" t="s">
        <v>2685</v>
      </c>
      <c r="H54" s="232" t="s">
        <v>1928</v>
      </c>
      <c r="I54" s="232" t="s">
        <v>1888</v>
      </c>
      <c r="J54" s="232" t="s">
        <v>1873</v>
      </c>
      <c r="K54" s="232" t="s">
        <v>1874</v>
      </c>
      <c r="L54" s="233" t="s">
        <v>5</v>
      </c>
      <c r="M54" s="233" t="s">
        <v>3097</v>
      </c>
      <c r="N54" s="234" t="s">
        <v>4247</v>
      </c>
      <c r="O54" s="237"/>
      <c r="P54" s="235"/>
      <c r="Q54" s="178"/>
      <c r="R54" s="235"/>
      <c r="S54" s="235"/>
      <c r="T54" s="235" t="s">
        <v>7</v>
      </c>
      <c r="U54" s="238"/>
      <c r="V54" s="238"/>
      <c r="W54" s="238"/>
      <c r="X54" s="238"/>
      <c r="Y54" s="238"/>
      <c r="Z54" s="238"/>
      <c r="AA54" s="238"/>
    </row>
    <row r="55" spans="1:27" ht="113.25" hidden="1" customHeight="1">
      <c r="A55" s="228">
        <v>81</v>
      </c>
      <c r="B55" s="228"/>
      <c r="C55" s="236" t="s">
        <v>1569</v>
      </c>
      <c r="D55" s="236" t="s">
        <v>60</v>
      </c>
      <c r="E55" s="236" t="s">
        <v>2271</v>
      </c>
      <c r="F55" s="247" t="s">
        <v>1960</v>
      </c>
      <c r="G55" s="246" t="s">
        <v>2363</v>
      </c>
      <c r="H55" s="247" t="s">
        <v>2297</v>
      </c>
      <c r="I55" s="247" t="s">
        <v>1901</v>
      </c>
      <c r="J55" s="247" t="s">
        <v>1873</v>
      </c>
      <c r="K55" s="247" t="s">
        <v>1880</v>
      </c>
      <c r="L55" s="235" t="s">
        <v>1746</v>
      </c>
      <c r="M55" s="235" t="s">
        <v>3097</v>
      </c>
      <c r="N55" s="248" t="s">
        <v>4248</v>
      </c>
      <c r="O55" s="249"/>
      <c r="P55" s="235"/>
      <c r="Q55" s="266"/>
      <c r="R55" s="235"/>
      <c r="S55" s="235"/>
      <c r="T55" s="235" t="s">
        <v>7</v>
      </c>
      <c r="U55" s="264"/>
      <c r="V55" s="264"/>
      <c r="W55" s="264"/>
      <c r="X55" s="264"/>
      <c r="Y55" s="264"/>
      <c r="Z55" s="264"/>
      <c r="AA55" s="264"/>
    </row>
    <row r="56" spans="1:27" ht="252.75" customHeight="1">
      <c r="A56" s="228">
        <v>1</v>
      </c>
      <c r="B56" s="228">
        <v>35</v>
      </c>
      <c r="C56" s="236" t="s">
        <v>2247</v>
      </c>
      <c r="D56" s="236">
        <v>576</v>
      </c>
      <c r="E56" s="258" t="s">
        <v>2279</v>
      </c>
      <c r="F56" s="275" t="s">
        <v>1960</v>
      </c>
      <c r="G56" s="288" t="s">
        <v>1435</v>
      </c>
      <c r="H56" s="289" t="s">
        <v>1889</v>
      </c>
      <c r="I56" s="289" t="s">
        <v>1888</v>
      </c>
      <c r="J56" s="289" t="s">
        <v>1873</v>
      </c>
      <c r="K56" s="289" t="s">
        <v>2250</v>
      </c>
      <c r="L56" s="289" t="s">
        <v>5</v>
      </c>
      <c r="M56" s="277" t="s">
        <v>3097</v>
      </c>
      <c r="N56" s="278" t="s">
        <v>4375</v>
      </c>
      <c r="O56" s="275" t="s">
        <v>2254</v>
      </c>
      <c r="P56" s="279" t="s">
        <v>3139</v>
      </c>
      <c r="Q56" s="282" t="s">
        <v>4320</v>
      </c>
      <c r="R56" s="277" t="s">
        <v>4435</v>
      </c>
      <c r="S56" s="277" t="s">
        <v>3169</v>
      </c>
      <c r="T56" s="277" t="s">
        <v>1</v>
      </c>
      <c r="U56" s="277" t="s">
        <v>3123</v>
      </c>
      <c r="V56" s="277"/>
      <c r="W56" s="277" t="s">
        <v>3123</v>
      </c>
      <c r="X56" s="277" t="s">
        <v>3123</v>
      </c>
      <c r="Y56" s="277"/>
      <c r="Z56" s="277" t="s">
        <v>3116</v>
      </c>
      <c r="AA56" s="277"/>
    </row>
    <row r="57" spans="1:27" ht="113.25" hidden="1" customHeight="1">
      <c r="A57" s="228">
        <v>43</v>
      </c>
      <c r="B57" s="228"/>
      <c r="C57" s="236" t="s">
        <v>2329</v>
      </c>
      <c r="D57" s="236" t="s">
        <v>264</v>
      </c>
      <c r="E57" s="236" t="s">
        <v>2279</v>
      </c>
      <c r="F57" s="232" t="s">
        <v>1639</v>
      </c>
      <c r="G57" s="231" t="s">
        <v>1425</v>
      </c>
      <c r="H57" s="232" t="s">
        <v>1889</v>
      </c>
      <c r="I57" s="232" t="s">
        <v>1878</v>
      </c>
      <c r="J57" s="232" t="s">
        <v>1879</v>
      </c>
      <c r="K57" s="232" t="s">
        <v>1880</v>
      </c>
      <c r="L57" s="233" t="s">
        <v>5</v>
      </c>
      <c r="M57" s="233" t="s">
        <v>3095</v>
      </c>
      <c r="N57" s="234" t="s">
        <v>4249</v>
      </c>
      <c r="O57" s="237"/>
      <c r="P57" s="235"/>
      <c r="Q57" s="272"/>
      <c r="R57" s="235"/>
      <c r="S57" s="235"/>
      <c r="T57" s="235" t="s">
        <v>7</v>
      </c>
      <c r="U57" s="270"/>
      <c r="V57" s="270"/>
      <c r="W57" s="270"/>
      <c r="X57" s="270"/>
      <c r="Y57" s="270"/>
      <c r="Z57" s="270"/>
      <c r="AA57" s="270"/>
    </row>
    <row r="58" spans="1:27" ht="113.25" hidden="1" customHeight="1">
      <c r="A58" s="228">
        <v>44</v>
      </c>
      <c r="B58" s="228"/>
      <c r="C58" s="236" t="s">
        <v>3085</v>
      </c>
      <c r="D58" s="236" t="s">
        <v>241</v>
      </c>
      <c r="E58" s="236" t="s">
        <v>2279</v>
      </c>
      <c r="F58" s="247" t="s">
        <v>1639</v>
      </c>
      <c r="G58" s="246" t="s">
        <v>1558</v>
      </c>
      <c r="H58" s="247" t="s">
        <v>1889</v>
      </c>
      <c r="I58" s="247" t="s">
        <v>1878</v>
      </c>
      <c r="J58" s="247" t="s">
        <v>1879</v>
      </c>
      <c r="K58" s="247" t="s">
        <v>1880</v>
      </c>
      <c r="L58" s="235" t="s">
        <v>5</v>
      </c>
      <c r="M58" s="235" t="s">
        <v>3095</v>
      </c>
      <c r="N58" s="248" t="s">
        <v>4250</v>
      </c>
      <c r="O58" s="249"/>
      <c r="P58" s="235"/>
      <c r="Q58" s="266"/>
      <c r="R58" s="235"/>
      <c r="S58" s="235"/>
      <c r="T58" s="235" t="s">
        <v>7</v>
      </c>
      <c r="U58" s="264"/>
      <c r="V58" s="264"/>
      <c r="W58" s="264"/>
      <c r="X58" s="264"/>
      <c r="Y58" s="264"/>
      <c r="Z58" s="264"/>
      <c r="AA58" s="264"/>
    </row>
    <row r="59" spans="1:27" ht="336.75" hidden="1" customHeight="1">
      <c r="A59" s="228">
        <v>32</v>
      </c>
      <c r="B59" s="228">
        <v>36</v>
      </c>
      <c r="C59" s="236" t="s">
        <v>1693</v>
      </c>
      <c r="D59" s="236" t="s">
        <v>234</v>
      </c>
      <c r="E59" s="258" t="s">
        <v>2279</v>
      </c>
      <c r="F59" s="275" t="s">
        <v>1639</v>
      </c>
      <c r="G59" s="276" t="s">
        <v>1543</v>
      </c>
      <c r="H59" s="275" t="s">
        <v>1889</v>
      </c>
      <c r="I59" s="275" t="s">
        <v>97</v>
      </c>
      <c r="J59" s="275" t="s">
        <v>1877</v>
      </c>
      <c r="K59" s="275" t="s">
        <v>1880</v>
      </c>
      <c r="L59" s="277" t="s">
        <v>6</v>
      </c>
      <c r="M59" s="277" t="s">
        <v>3095</v>
      </c>
      <c r="N59" s="278" t="s">
        <v>4376</v>
      </c>
      <c r="O59" s="275"/>
      <c r="P59" s="279" t="s">
        <v>3140</v>
      </c>
      <c r="Q59" s="290" t="s">
        <v>4290</v>
      </c>
      <c r="R59" s="277" t="s">
        <v>3176</v>
      </c>
      <c r="S59" s="277" t="s">
        <v>3177</v>
      </c>
      <c r="T59" s="277" t="s">
        <v>1</v>
      </c>
      <c r="U59" s="277" t="s">
        <v>3116</v>
      </c>
      <c r="V59" s="277"/>
      <c r="W59" s="277" t="s">
        <v>3123</v>
      </c>
      <c r="X59" s="277"/>
      <c r="Y59" s="277"/>
      <c r="Z59" s="277"/>
      <c r="AA59" s="277"/>
    </row>
    <row r="60" spans="1:27" ht="207.75" hidden="1" customHeight="1">
      <c r="A60" s="228">
        <v>45</v>
      </c>
      <c r="B60" s="228">
        <v>37</v>
      </c>
      <c r="C60" s="236" t="s">
        <v>2376</v>
      </c>
      <c r="D60" s="236" t="s">
        <v>676</v>
      </c>
      <c r="E60" s="258" t="s">
        <v>2279</v>
      </c>
      <c r="F60" s="275" t="s">
        <v>1639</v>
      </c>
      <c r="G60" s="276" t="s">
        <v>1459</v>
      </c>
      <c r="H60" s="275" t="s">
        <v>1889</v>
      </c>
      <c r="I60" s="275" t="s">
        <v>1890</v>
      </c>
      <c r="J60" s="275" t="s">
        <v>1879</v>
      </c>
      <c r="K60" s="275" t="s">
        <v>1880</v>
      </c>
      <c r="L60" s="277" t="s">
        <v>5</v>
      </c>
      <c r="M60" s="277" t="s">
        <v>3095</v>
      </c>
      <c r="N60" s="283" t="s">
        <v>4409</v>
      </c>
      <c r="O60" s="275"/>
      <c r="P60" s="279" t="s">
        <v>3213</v>
      </c>
      <c r="Q60" s="280" t="s">
        <v>4291</v>
      </c>
      <c r="R60" s="277" t="s">
        <v>4366</v>
      </c>
      <c r="S60" s="277" t="s">
        <v>3169</v>
      </c>
      <c r="T60" s="277" t="s">
        <v>1</v>
      </c>
      <c r="U60" s="277" t="s">
        <v>3116</v>
      </c>
      <c r="V60" s="277"/>
      <c r="W60" s="277" t="s">
        <v>3123</v>
      </c>
      <c r="X60" s="277"/>
      <c r="Y60" s="277"/>
      <c r="Z60" s="277"/>
      <c r="AA60" s="277"/>
    </row>
    <row r="61" spans="1:27" ht="121.5" hidden="1" customHeight="1">
      <c r="A61" s="240"/>
      <c r="B61" s="228">
        <v>38</v>
      </c>
      <c r="C61" s="236" t="s">
        <v>3110</v>
      </c>
      <c r="D61" s="239" t="s">
        <v>273</v>
      </c>
      <c r="E61" s="257" t="s">
        <v>2279</v>
      </c>
      <c r="F61" s="275" t="s">
        <v>229</v>
      </c>
      <c r="G61" s="277" t="s">
        <v>1437</v>
      </c>
      <c r="H61" s="277" t="s">
        <v>1889</v>
      </c>
      <c r="I61" s="277" t="s">
        <v>1890</v>
      </c>
      <c r="J61" s="277" t="s">
        <v>1873</v>
      </c>
      <c r="K61" s="277" t="s">
        <v>1916</v>
      </c>
      <c r="L61" s="277" t="s">
        <v>314</v>
      </c>
      <c r="M61" s="277"/>
      <c r="N61" s="278" t="s">
        <v>4418</v>
      </c>
      <c r="O61" s="275"/>
      <c r="P61" s="279" t="s">
        <v>3214</v>
      </c>
      <c r="Q61" s="282" t="s">
        <v>4292</v>
      </c>
      <c r="R61" s="277" t="s">
        <v>3176</v>
      </c>
      <c r="S61" s="277" t="s">
        <v>3177</v>
      </c>
      <c r="T61" s="277" t="s">
        <v>1</v>
      </c>
      <c r="U61" s="277"/>
      <c r="V61" s="277"/>
      <c r="W61" s="277"/>
      <c r="X61" s="277" t="s">
        <v>3116</v>
      </c>
      <c r="Y61" s="277"/>
      <c r="Z61" s="277"/>
      <c r="AA61" s="277"/>
    </row>
    <row r="62" spans="1:27" ht="113.25" hidden="1" customHeight="1">
      <c r="A62" s="240"/>
      <c r="B62" s="228">
        <v>39</v>
      </c>
      <c r="C62" s="236" t="s">
        <v>3111</v>
      </c>
      <c r="D62" s="239" t="s">
        <v>274</v>
      </c>
      <c r="E62" s="257" t="s">
        <v>2279</v>
      </c>
      <c r="F62" s="275" t="s">
        <v>229</v>
      </c>
      <c r="G62" s="277" t="s">
        <v>1438</v>
      </c>
      <c r="H62" s="277" t="s">
        <v>1889</v>
      </c>
      <c r="I62" s="277" t="s">
        <v>1890</v>
      </c>
      <c r="J62" s="277" t="s">
        <v>1873</v>
      </c>
      <c r="K62" s="277" t="s">
        <v>1916</v>
      </c>
      <c r="L62" s="277" t="s">
        <v>314</v>
      </c>
      <c r="M62" s="277"/>
      <c r="N62" s="278" t="s">
        <v>4419</v>
      </c>
      <c r="O62" s="275"/>
      <c r="P62" s="279" t="s">
        <v>3215</v>
      </c>
      <c r="Q62" s="282" t="s">
        <v>4293</v>
      </c>
      <c r="R62" s="277" t="s">
        <v>3176</v>
      </c>
      <c r="S62" s="277" t="s">
        <v>3177</v>
      </c>
      <c r="T62" s="277" t="s">
        <v>1</v>
      </c>
      <c r="U62" s="277"/>
      <c r="V62" s="277"/>
      <c r="W62" s="277"/>
      <c r="X62" s="277" t="s">
        <v>3116</v>
      </c>
      <c r="Y62" s="277"/>
      <c r="Z62" s="277"/>
      <c r="AA62" s="277"/>
    </row>
    <row r="63" spans="1:27" ht="297" hidden="1" customHeight="1">
      <c r="A63" s="228">
        <v>60</v>
      </c>
      <c r="B63" s="228">
        <v>40</v>
      </c>
      <c r="C63" s="236" t="s">
        <v>2227</v>
      </c>
      <c r="D63" s="236" t="s">
        <v>152</v>
      </c>
      <c r="E63" s="258" t="s">
        <v>2279</v>
      </c>
      <c r="F63" s="275" t="s">
        <v>1960</v>
      </c>
      <c r="G63" s="276" t="s">
        <v>2366</v>
      </c>
      <c r="H63" s="275" t="s">
        <v>4322</v>
      </c>
      <c r="I63" s="275" t="s">
        <v>1872</v>
      </c>
      <c r="J63" s="275" t="s">
        <v>1873</v>
      </c>
      <c r="K63" s="275" t="s">
        <v>2251</v>
      </c>
      <c r="L63" s="277" t="s">
        <v>2224</v>
      </c>
      <c r="M63" s="277" t="s">
        <v>3097</v>
      </c>
      <c r="N63" s="278" t="s">
        <v>4399</v>
      </c>
      <c r="O63" s="275" t="s">
        <v>3105</v>
      </c>
      <c r="P63" s="279" t="s">
        <v>3141</v>
      </c>
      <c r="Q63" s="280" t="s">
        <v>4294</v>
      </c>
      <c r="R63" s="281"/>
      <c r="S63" s="281"/>
      <c r="T63" s="277" t="s">
        <v>1</v>
      </c>
      <c r="U63" s="277" t="s">
        <v>3116</v>
      </c>
      <c r="V63" s="277" t="s">
        <v>3116</v>
      </c>
      <c r="W63" s="277"/>
      <c r="X63" s="277"/>
      <c r="Y63" s="277"/>
      <c r="Z63" s="277"/>
      <c r="AA63" s="277"/>
    </row>
    <row r="64" spans="1:27" ht="401.25" hidden="1" customHeight="1">
      <c r="A64" s="228">
        <v>21</v>
      </c>
      <c r="B64" s="228">
        <v>41</v>
      </c>
      <c r="C64" s="236" t="s">
        <v>2446</v>
      </c>
      <c r="D64" s="236" t="s">
        <v>28</v>
      </c>
      <c r="E64" s="258" t="s">
        <v>2279</v>
      </c>
      <c r="F64" s="275" t="s">
        <v>1960</v>
      </c>
      <c r="G64" s="276" t="s">
        <v>2448</v>
      </c>
      <c r="H64" s="275" t="s">
        <v>1875</v>
      </c>
      <c r="I64" s="275" t="s">
        <v>1876</v>
      </c>
      <c r="J64" s="275" t="s">
        <v>1873</v>
      </c>
      <c r="K64" s="275" t="s">
        <v>2252</v>
      </c>
      <c r="L64" s="277" t="s">
        <v>5</v>
      </c>
      <c r="M64" s="277" t="s">
        <v>3097</v>
      </c>
      <c r="N64" s="278" t="s">
        <v>4251</v>
      </c>
      <c r="O64" s="275"/>
      <c r="P64" s="279" t="s">
        <v>3142</v>
      </c>
      <c r="Q64" s="282" t="s">
        <v>4295</v>
      </c>
      <c r="R64" s="344" t="s">
        <v>4432</v>
      </c>
      <c r="S64" s="296" t="s">
        <v>4425</v>
      </c>
      <c r="T64" s="277" t="s">
        <v>1</v>
      </c>
      <c r="U64" s="277" t="s">
        <v>3116</v>
      </c>
      <c r="V64" s="277"/>
      <c r="W64" s="277"/>
      <c r="X64" s="277"/>
      <c r="Y64" s="277"/>
      <c r="Z64" s="277"/>
      <c r="AA64" s="277" t="s">
        <v>3123</v>
      </c>
    </row>
    <row r="65" spans="1:27" ht="113.25" hidden="1" customHeight="1">
      <c r="A65" s="228">
        <v>70</v>
      </c>
      <c r="B65" s="228"/>
      <c r="C65" s="236" t="s">
        <v>2208</v>
      </c>
      <c r="D65" s="236" t="s">
        <v>97</v>
      </c>
      <c r="E65" s="236" t="s">
        <v>97</v>
      </c>
      <c r="F65" s="247" t="s">
        <v>2207</v>
      </c>
      <c r="G65" s="246" t="s">
        <v>2219</v>
      </c>
      <c r="H65" s="247" t="s">
        <v>1882</v>
      </c>
      <c r="I65" s="247" t="s">
        <v>1901</v>
      </c>
      <c r="J65" s="247" t="s">
        <v>1873</v>
      </c>
      <c r="K65" s="247" t="s">
        <v>1880</v>
      </c>
      <c r="L65" s="235" t="s">
        <v>2224</v>
      </c>
      <c r="M65" s="235" t="s">
        <v>3097</v>
      </c>
      <c r="N65" s="248" t="s">
        <v>4252</v>
      </c>
      <c r="O65" s="249"/>
      <c r="P65" s="235"/>
      <c r="Q65" s="273" t="s">
        <v>3225</v>
      </c>
      <c r="R65" s="235"/>
      <c r="S65" s="235"/>
      <c r="T65" s="235" t="s">
        <v>7</v>
      </c>
      <c r="U65" s="235"/>
      <c r="V65" s="235"/>
      <c r="W65" s="235"/>
      <c r="X65" s="235"/>
      <c r="Y65" s="235"/>
      <c r="Z65" s="235"/>
      <c r="AA65" s="235"/>
    </row>
    <row r="66" spans="1:27" ht="291.75" hidden="1" customHeight="1">
      <c r="A66" s="228">
        <v>64</v>
      </c>
      <c r="B66" s="228">
        <v>42</v>
      </c>
      <c r="C66" s="236" t="s">
        <v>2246</v>
      </c>
      <c r="D66" s="236" t="s">
        <v>97</v>
      </c>
      <c r="E66" s="258" t="s">
        <v>97</v>
      </c>
      <c r="F66" s="275" t="s">
        <v>1960</v>
      </c>
      <c r="G66" s="276" t="s">
        <v>1597</v>
      </c>
      <c r="H66" s="275" t="s">
        <v>1906</v>
      </c>
      <c r="I66" s="275" t="s">
        <v>97</v>
      </c>
      <c r="J66" s="275" t="s">
        <v>2225</v>
      </c>
      <c r="K66" s="275" t="s">
        <v>1880</v>
      </c>
      <c r="L66" s="277" t="s">
        <v>314</v>
      </c>
      <c r="M66" s="277" t="s">
        <v>3095</v>
      </c>
      <c r="N66" s="278" t="s">
        <v>4400</v>
      </c>
      <c r="O66" s="275"/>
      <c r="P66" s="287" t="s">
        <v>3143</v>
      </c>
      <c r="Q66" s="282" t="s">
        <v>4296</v>
      </c>
      <c r="R66" s="281"/>
      <c r="S66" s="281"/>
      <c r="T66" s="277" t="s">
        <v>1</v>
      </c>
      <c r="U66" s="277"/>
      <c r="V66" s="277" t="s">
        <v>3116</v>
      </c>
      <c r="W66" s="277"/>
      <c r="X66" s="277"/>
      <c r="Y66" s="277"/>
      <c r="Z66" s="277"/>
      <c r="AA66" s="277"/>
    </row>
    <row r="67" spans="1:27" ht="380.25" hidden="1" customHeight="1">
      <c r="A67" s="228"/>
      <c r="B67" s="228">
        <v>43</v>
      </c>
      <c r="C67" s="236" t="s">
        <v>4056</v>
      </c>
      <c r="D67" s="239" t="s">
        <v>97</v>
      </c>
      <c r="E67" s="257" t="s">
        <v>97</v>
      </c>
      <c r="F67" s="275" t="s">
        <v>1960</v>
      </c>
      <c r="G67" s="276" t="s">
        <v>3193</v>
      </c>
      <c r="H67" s="275" t="s">
        <v>1875</v>
      </c>
      <c r="I67" s="275" t="s">
        <v>1887</v>
      </c>
      <c r="J67" s="275" t="s">
        <v>1873</v>
      </c>
      <c r="K67" s="275" t="s">
        <v>2290</v>
      </c>
      <c r="L67" s="277" t="s">
        <v>2224</v>
      </c>
      <c r="M67" s="277" t="s">
        <v>3097</v>
      </c>
      <c r="N67" s="278" t="s">
        <v>4253</v>
      </c>
      <c r="O67" s="275"/>
      <c r="P67" s="279" t="s">
        <v>3216</v>
      </c>
      <c r="Q67" s="280" t="s">
        <v>4350</v>
      </c>
      <c r="R67" s="281"/>
      <c r="S67" s="281"/>
      <c r="T67" s="277" t="s">
        <v>1</v>
      </c>
      <c r="U67" s="277" t="s">
        <v>3116</v>
      </c>
      <c r="V67" s="277" t="s">
        <v>3116</v>
      </c>
      <c r="W67" s="277"/>
      <c r="X67" s="277"/>
      <c r="Y67" s="277"/>
      <c r="Z67" s="277"/>
      <c r="AA67" s="277"/>
    </row>
    <row r="68" spans="1:27" ht="113.25" hidden="1" customHeight="1">
      <c r="A68" s="228">
        <v>61</v>
      </c>
      <c r="B68" s="228">
        <v>44</v>
      </c>
      <c r="C68" s="236" t="s">
        <v>312</v>
      </c>
      <c r="D68" s="236" t="s">
        <v>97</v>
      </c>
      <c r="E68" s="258" t="s">
        <v>97</v>
      </c>
      <c r="F68" s="275" t="s">
        <v>1960</v>
      </c>
      <c r="G68" s="276" t="s">
        <v>1476</v>
      </c>
      <c r="H68" s="275" t="s">
        <v>1882</v>
      </c>
      <c r="I68" s="275" t="s">
        <v>97</v>
      </c>
      <c r="J68" s="275" t="s">
        <v>1873</v>
      </c>
      <c r="K68" s="275" t="s">
        <v>1874</v>
      </c>
      <c r="L68" s="277" t="s">
        <v>5</v>
      </c>
      <c r="M68" s="277" t="s">
        <v>3097</v>
      </c>
      <c r="N68" s="278" t="s">
        <v>4401</v>
      </c>
      <c r="O68" s="275"/>
      <c r="P68" s="279" t="s">
        <v>3144</v>
      </c>
      <c r="Q68" s="282" t="s">
        <v>4297</v>
      </c>
      <c r="R68" s="281"/>
      <c r="S68" s="281"/>
      <c r="T68" s="277" t="s">
        <v>1</v>
      </c>
      <c r="U68" s="277" t="s">
        <v>3116</v>
      </c>
      <c r="V68" s="277" t="s">
        <v>3123</v>
      </c>
      <c r="W68" s="277"/>
      <c r="X68" s="277"/>
      <c r="Y68" s="277"/>
      <c r="Z68" s="277"/>
      <c r="AA68" s="277"/>
    </row>
    <row r="69" spans="1:27" ht="113.25" hidden="1" customHeight="1">
      <c r="A69" s="228">
        <v>31</v>
      </c>
      <c r="B69" s="228"/>
      <c r="C69" s="236" t="s">
        <v>301</v>
      </c>
      <c r="D69" s="236" t="s">
        <v>97</v>
      </c>
      <c r="E69" s="236" t="s">
        <v>97</v>
      </c>
      <c r="F69" s="232" t="s">
        <v>1960</v>
      </c>
      <c r="G69" s="231" t="s">
        <v>2109</v>
      </c>
      <c r="H69" s="232" t="s">
        <v>1928</v>
      </c>
      <c r="I69" s="232" t="s">
        <v>1884</v>
      </c>
      <c r="J69" s="232" t="s">
        <v>1873</v>
      </c>
      <c r="K69" s="232" t="s">
        <v>1916</v>
      </c>
      <c r="L69" s="233" t="s">
        <v>5</v>
      </c>
      <c r="M69" s="233" t="s">
        <v>3097</v>
      </c>
      <c r="N69" s="234" t="s">
        <v>4254</v>
      </c>
      <c r="O69" s="237" t="s">
        <v>2262</v>
      </c>
      <c r="P69" s="235"/>
      <c r="Q69" s="272"/>
      <c r="R69" s="235"/>
      <c r="S69" s="235"/>
      <c r="T69" s="235" t="s">
        <v>7</v>
      </c>
      <c r="U69" s="270"/>
      <c r="V69" s="270"/>
      <c r="W69" s="270"/>
      <c r="X69" s="270"/>
      <c r="Y69" s="270"/>
      <c r="Z69" s="270"/>
      <c r="AA69" s="270"/>
    </row>
    <row r="70" spans="1:27" ht="113.25" hidden="1" customHeight="1">
      <c r="A70" s="228">
        <v>26</v>
      </c>
      <c r="B70" s="228"/>
      <c r="C70" s="236" t="s">
        <v>2236</v>
      </c>
      <c r="D70" s="236" t="s">
        <v>10</v>
      </c>
      <c r="E70" s="236" t="s">
        <v>2279</v>
      </c>
      <c r="F70" s="247" t="s">
        <v>1960</v>
      </c>
      <c r="G70" s="246" t="s">
        <v>2647</v>
      </c>
      <c r="H70" s="247" t="s">
        <v>1928</v>
      </c>
      <c r="I70" s="247" t="s">
        <v>1890</v>
      </c>
      <c r="J70" s="247" t="s">
        <v>1873</v>
      </c>
      <c r="K70" s="247" t="s">
        <v>1880</v>
      </c>
      <c r="L70" s="235" t="s">
        <v>1746</v>
      </c>
      <c r="M70" s="235" t="s">
        <v>3095</v>
      </c>
      <c r="N70" s="248" t="s">
        <v>4255</v>
      </c>
      <c r="O70" s="249"/>
      <c r="P70" s="235"/>
      <c r="Q70" s="266"/>
      <c r="R70" s="235"/>
      <c r="S70" s="235"/>
      <c r="T70" s="235" t="s">
        <v>7</v>
      </c>
      <c r="U70" s="264"/>
      <c r="V70" s="264"/>
      <c r="W70" s="264"/>
      <c r="X70" s="264"/>
      <c r="Y70" s="264"/>
      <c r="Z70" s="264"/>
      <c r="AA70" s="264"/>
    </row>
    <row r="71" spans="1:27" ht="283.5" hidden="1" customHeight="1">
      <c r="A71" s="228">
        <v>51</v>
      </c>
      <c r="B71" s="228">
        <v>45</v>
      </c>
      <c r="C71" s="236" t="s">
        <v>625</v>
      </c>
      <c r="D71" s="236" t="s">
        <v>670</v>
      </c>
      <c r="E71" s="258" t="s">
        <v>2271</v>
      </c>
      <c r="F71" s="275" t="s">
        <v>1960</v>
      </c>
      <c r="G71" s="276" t="s">
        <v>2028</v>
      </c>
      <c r="H71" s="275" t="s">
        <v>4322</v>
      </c>
      <c r="I71" s="275" t="s">
        <v>1890</v>
      </c>
      <c r="J71" s="275" t="s">
        <v>1873</v>
      </c>
      <c r="K71" s="275" t="s">
        <v>1874</v>
      </c>
      <c r="L71" s="277" t="s">
        <v>314</v>
      </c>
      <c r="M71" s="277" t="s">
        <v>3097</v>
      </c>
      <c r="N71" s="278" t="s">
        <v>4256</v>
      </c>
      <c r="O71" s="275"/>
      <c r="P71" s="279" t="s">
        <v>3217</v>
      </c>
      <c r="Q71" s="282" t="s">
        <v>4321</v>
      </c>
      <c r="R71" s="281"/>
      <c r="S71" s="281"/>
      <c r="T71" s="277" t="s">
        <v>1</v>
      </c>
      <c r="U71" s="277" t="s">
        <v>3188</v>
      </c>
      <c r="V71" s="277" t="s">
        <v>3188</v>
      </c>
      <c r="W71" s="277"/>
      <c r="X71" s="277"/>
      <c r="Y71" s="277"/>
      <c r="Z71" s="277"/>
      <c r="AA71" s="277"/>
    </row>
    <row r="72" spans="1:27" ht="234.75" hidden="1" customHeight="1">
      <c r="A72" s="228">
        <v>69</v>
      </c>
      <c r="B72" s="228">
        <v>46</v>
      </c>
      <c r="C72" s="236" t="s">
        <v>947</v>
      </c>
      <c r="D72" s="236" t="s">
        <v>97</v>
      </c>
      <c r="E72" s="258" t="s">
        <v>97</v>
      </c>
      <c r="F72" s="275" t="s">
        <v>1944</v>
      </c>
      <c r="G72" s="276" t="s">
        <v>948</v>
      </c>
      <c r="H72" s="275" t="s">
        <v>1882</v>
      </c>
      <c r="I72" s="275" t="s">
        <v>1901</v>
      </c>
      <c r="J72" s="275" t="s">
        <v>1873</v>
      </c>
      <c r="K72" s="275" t="s">
        <v>1880</v>
      </c>
      <c r="L72" s="277" t="s">
        <v>2224</v>
      </c>
      <c r="M72" s="277" t="s">
        <v>3097</v>
      </c>
      <c r="N72" s="283" t="s">
        <v>4402</v>
      </c>
      <c r="O72" s="275"/>
      <c r="P72" s="279" t="s">
        <v>3218</v>
      </c>
      <c r="Q72" s="280" t="s">
        <v>4353</v>
      </c>
      <c r="R72" s="277" t="s">
        <v>4365</v>
      </c>
      <c r="S72" s="277" t="s">
        <v>3177</v>
      </c>
      <c r="T72" s="277" t="s">
        <v>1</v>
      </c>
      <c r="U72" s="277"/>
      <c r="V72" s="277"/>
      <c r="W72" s="277"/>
      <c r="X72" s="277"/>
      <c r="Y72" s="277" t="s">
        <v>3116</v>
      </c>
      <c r="Z72" s="277"/>
      <c r="AA72" s="277"/>
    </row>
    <row r="73" spans="1:27" ht="113.25" hidden="1" customHeight="1">
      <c r="A73" s="228">
        <v>77</v>
      </c>
      <c r="B73" s="228"/>
      <c r="C73" s="236" t="s">
        <v>2230</v>
      </c>
      <c r="D73" s="236" t="s">
        <v>97</v>
      </c>
      <c r="E73" s="236" t="s">
        <v>97</v>
      </c>
      <c r="F73" s="232" t="s">
        <v>2231</v>
      </c>
      <c r="G73" s="231" t="s">
        <v>2232</v>
      </c>
      <c r="H73" s="232" t="s">
        <v>1875</v>
      </c>
      <c r="I73" s="232" t="s">
        <v>1884</v>
      </c>
      <c r="J73" s="232" t="s">
        <v>1879</v>
      </c>
      <c r="K73" s="232" t="s">
        <v>1874</v>
      </c>
      <c r="L73" s="233" t="s">
        <v>314</v>
      </c>
      <c r="M73" s="233" t="s">
        <v>3097</v>
      </c>
      <c r="N73" s="234" t="s">
        <v>4257</v>
      </c>
      <c r="O73" s="237"/>
      <c r="P73" s="235"/>
      <c r="Q73" s="274" t="s">
        <v>4216</v>
      </c>
      <c r="R73" s="235"/>
      <c r="S73" s="235"/>
      <c r="T73" s="235" t="s">
        <v>7</v>
      </c>
      <c r="U73" s="270"/>
      <c r="V73" s="270"/>
      <c r="W73" s="270"/>
      <c r="X73" s="270"/>
      <c r="Y73" s="270"/>
      <c r="Z73" s="270"/>
      <c r="AA73" s="270"/>
    </row>
    <row r="74" spans="1:27" ht="113.25" hidden="1" customHeight="1">
      <c r="A74" s="228">
        <v>22</v>
      </c>
      <c r="B74" s="228"/>
      <c r="C74" s="236" t="s">
        <v>1997</v>
      </c>
      <c r="D74" s="236" t="s">
        <v>97</v>
      </c>
      <c r="E74" s="236" t="s">
        <v>97</v>
      </c>
      <c r="F74" s="247" t="s">
        <v>2001</v>
      </c>
      <c r="G74" s="246" t="s">
        <v>2220</v>
      </c>
      <c r="H74" s="247" t="s">
        <v>97</v>
      </c>
      <c r="I74" s="247" t="s">
        <v>1888</v>
      </c>
      <c r="J74" s="247" t="s">
        <v>1877</v>
      </c>
      <c r="K74" s="247" t="s">
        <v>1916</v>
      </c>
      <c r="L74" s="235" t="s">
        <v>6</v>
      </c>
      <c r="M74" s="235" t="s">
        <v>3097</v>
      </c>
      <c r="N74" s="248" t="s">
        <v>4258</v>
      </c>
      <c r="O74" s="249"/>
      <c r="P74" s="235"/>
      <c r="Q74" s="235"/>
      <c r="R74" s="235"/>
      <c r="S74" s="235"/>
      <c r="T74" s="235" t="s">
        <v>7</v>
      </c>
      <c r="U74" s="264"/>
      <c r="V74" s="264"/>
      <c r="W74" s="264"/>
      <c r="X74" s="264"/>
      <c r="Y74" s="264"/>
      <c r="Z74" s="264"/>
      <c r="AA74" s="264"/>
    </row>
    <row r="75" spans="1:27" ht="292.5" customHeight="1">
      <c r="A75" s="228">
        <v>74</v>
      </c>
      <c r="B75" s="228">
        <v>47</v>
      </c>
      <c r="C75" s="236" t="s">
        <v>2256</v>
      </c>
      <c r="D75" s="236" t="s">
        <v>2202</v>
      </c>
      <c r="E75" s="258" t="s">
        <v>97</v>
      </c>
      <c r="F75" s="275" t="s">
        <v>1960</v>
      </c>
      <c r="G75" s="276" t="s">
        <v>2203</v>
      </c>
      <c r="H75" s="275" t="s">
        <v>1875</v>
      </c>
      <c r="I75" s="275" t="s">
        <v>1888</v>
      </c>
      <c r="J75" s="275" t="s">
        <v>1873</v>
      </c>
      <c r="K75" s="275" t="s">
        <v>1874</v>
      </c>
      <c r="L75" s="277" t="s">
        <v>5</v>
      </c>
      <c r="M75" s="277" t="s">
        <v>3097</v>
      </c>
      <c r="N75" s="278" t="s">
        <v>4259</v>
      </c>
      <c r="O75" s="275"/>
      <c r="P75" s="279" t="s">
        <v>3145</v>
      </c>
      <c r="Q75" s="282" t="s">
        <v>4298</v>
      </c>
      <c r="R75" s="277" t="s">
        <v>4433</v>
      </c>
      <c r="S75" s="277" t="s">
        <v>3169</v>
      </c>
      <c r="T75" s="277" t="s">
        <v>1</v>
      </c>
      <c r="U75" s="277"/>
      <c r="V75" s="277"/>
      <c r="W75" s="277"/>
      <c r="X75" s="277"/>
      <c r="Y75" s="277"/>
      <c r="Z75" s="277" t="s">
        <v>3116</v>
      </c>
      <c r="AA75" s="277"/>
    </row>
    <row r="76" spans="1:27" ht="113.25" hidden="1" customHeight="1">
      <c r="A76" s="228">
        <v>38</v>
      </c>
      <c r="B76" s="228">
        <v>48</v>
      </c>
      <c r="C76" s="236" t="s">
        <v>2374</v>
      </c>
      <c r="D76" s="236" t="s">
        <v>674</v>
      </c>
      <c r="E76" s="258" t="s">
        <v>2279</v>
      </c>
      <c r="F76" s="275" t="s">
        <v>1959</v>
      </c>
      <c r="G76" s="276" t="s">
        <v>1457</v>
      </c>
      <c r="H76" s="275" t="s">
        <v>1889</v>
      </c>
      <c r="I76" s="275" t="s">
        <v>1890</v>
      </c>
      <c r="J76" s="275" t="s">
        <v>1879</v>
      </c>
      <c r="K76" s="275" t="s">
        <v>1916</v>
      </c>
      <c r="L76" s="277" t="s">
        <v>314</v>
      </c>
      <c r="M76" s="277" t="s">
        <v>3095</v>
      </c>
      <c r="N76" s="278" t="s">
        <v>4377</v>
      </c>
      <c r="O76" s="275"/>
      <c r="P76" s="279" t="s">
        <v>3128</v>
      </c>
      <c r="Q76" s="282" t="s">
        <v>4299</v>
      </c>
      <c r="R76" s="277" t="s">
        <v>3176</v>
      </c>
      <c r="S76" s="277" t="s">
        <v>3177</v>
      </c>
      <c r="T76" s="277" t="s">
        <v>1</v>
      </c>
      <c r="U76" s="277"/>
      <c r="V76" s="277"/>
      <c r="W76" s="277" t="s">
        <v>3116</v>
      </c>
      <c r="X76" s="277"/>
      <c r="Y76" s="277"/>
      <c r="Z76" s="277"/>
      <c r="AA76" s="277"/>
    </row>
    <row r="77" spans="1:27" ht="113.25" hidden="1" customHeight="1">
      <c r="A77" s="228">
        <v>82</v>
      </c>
      <c r="B77" s="228"/>
      <c r="C77" s="236" t="s">
        <v>1832</v>
      </c>
      <c r="D77" s="236" t="s">
        <v>97</v>
      </c>
      <c r="E77" s="236" t="s">
        <v>97</v>
      </c>
      <c r="F77" s="247" t="s">
        <v>2263</v>
      </c>
      <c r="G77" s="246" t="s">
        <v>1834</v>
      </c>
      <c r="H77" s="247" t="s">
        <v>1928</v>
      </c>
      <c r="I77" s="247" t="s">
        <v>97</v>
      </c>
      <c r="J77" s="247" t="s">
        <v>2225</v>
      </c>
      <c r="K77" s="247" t="s">
        <v>1916</v>
      </c>
      <c r="L77" s="235" t="s">
        <v>5</v>
      </c>
      <c r="M77" s="235" t="s">
        <v>3097</v>
      </c>
      <c r="N77" s="248" t="s">
        <v>4260</v>
      </c>
      <c r="O77" s="249"/>
      <c r="P77" s="235"/>
      <c r="Q77" s="235"/>
      <c r="R77" s="235"/>
      <c r="S77" s="235"/>
      <c r="T77" s="235" t="s">
        <v>7</v>
      </c>
      <c r="U77" s="235"/>
      <c r="V77" s="235"/>
      <c r="W77" s="235"/>
      <c r="X77" s="235"/>
      <c r="Y77" s="235"/>
      <c r="Z77" s="235"/>
      <c r="AA77" s="235"/>
    </row>
    <row r="78" spans="1:27" ht="113.25" hidden="1" customHeight="1">
      <c r="A78" s="240"/>
      <c r="B78" s="228">
        <v>49</v>
      </c>
      <c r="C78" s="236" t="s">
        <v>3112</v>
      </c>
      <c r="D78" s="239" t="s">
        <v>271</v>
      </c>
      <c r="E78" s="257" t="s">
        <v>2279</v>
      </c>
      <c r="F78" s="275" t="s">
        <v>229</v>
      </c>
      <c r="G78" s="277" t="s">
        <v>1432</v>
      </c>
      <c r="H78" s="277" t="s">
        <v>1889</v>
      </c>
      <c r="I78" s="277" t="s">
        <v>1888</v>
      </c>
      <c r="J78" s="277" t="s">
        <v>1873</v>
      </c>
      <c r="K78" s="277" t="s">
        <v>1916</v>
      </c>
      <c r="L78" s="277" t="s">
        <v>2224</v>
      </c>
      <c r="M78" s="277"/>
      <c r="N78" s="278" t="s">
        <v>4420</v>
      </c>
      <c r="O78" s="275"/>
      <c r="P78" s="279" t="s">
        <v>3219</v>
      </c>
      <c r="Q78" s="282" t="s">
        <v>4057</v>
      </c>
      <c r="R78" s="277" t="s">
        <v>3176</v>
      </c>
      <c r="S78" s="277" t="s">
        <v>3177</v>
      </c>
      <c r="T78" s="277" t="s">
        <v>1</v>
      </c>
      <c r="U78" s="277"/>
      <c r="V78" s="277"/>
      <c r="W78" s="277"/>
      <c r="X78" s="277" t="s">
        <v>3116</v>
      </c>
      <c r="Y78" s="277"/>
      <c r="Z78" s="277"/>
      <c r="AA78" s="277"/>
    </row>
    <row r="79" spans="1:27" ht="113.25" hidden="1" customHeight="1">
      <c r="A79" s="228">
        <v>46</v>
      </c>
      <c r="B79" s="228"/>
      <c r="C79" s="236" t="s">
        <v>2330</v>
      </c>
      <c r="D79" s="236" t="s">
        <v>265</v>
      </c>
      <c r="E79" s="236" t="s">
        <v>2279</v>
      </c>
      <c r="F79" s="232" t="s">
        <v>1639</v>
      </c>
      <c r="G79" s="231" t="s">
        <v>1426</v>
      </c>
      <c r="H79" s="232" t="s">
        <v>1889</v>
      </c>
      <c r="I79" s="232" t="s">
        <v>1884</v>
      </c>
      <c r="J79" s="232" t="s">
        <v>1879</v>
      </c>
      <c r="K79" s="232" t="s">
        <v>1880</v>
      </c>
      <c r="L79" s="233" t="s">
        <v>5</v>
      </c>
      <c r="M79" s="233" t="s">
        <v>3095</v>
      </c>
      <c r="N79" s="234" t="s">
        <v>4249</v>
      </c>
      <c r="O79" s="237"/>
      <c r="P79" s="235"/>
      <c r="Q79" s="235"/>
      <c r="R79" s="235"/>
      <c r="S79" s="235"/>
      <c r="T79" s="235" t="s">
        <v>7</v>
      </c>
      <c r="U79" s="270"/>
      <c r="V79" s="270"/>
      <c r="W79" s="270"/>
      <c r="X79" s="270"/>
      <c r="Y79" s="270"/>
      <c r="Z79" s="270"/>
      <c r="AA79" s="270"/>
    </row>
    <row r="80" spans="1:27" ht="113.25" hidden="1" customHeight="1">
      <c r="A80" s="228">
        <v>52</v>
      </c>
      <c r="B80" s="228"/>
      <c r="C80" s="236" t="s">
        <v>2053</v>
      </c>
      <c r="D80" s="236" t="s">
        <v>1829</v>
      </c>
      <c r="E80" s="236" t="s">
        <v>2279</v>
      </c>
      <c r="F80" s="232" t="s">
        <v>1943</v>
      </c>
      <c r="G80" s="231" t="s">
        <v>2031</v>
      </c>
      <c r="H80" s="232" t="s">
        <v>1920</v>
      </c>
      <c r="I80" s="232" t="s">
        <v>1890</v>
      </c>
      <c r="J80" s="232" t="s">
        <v>1879</v>
      </c>
      <c r="K80" s="232" t="s">
        <v>1880</v>
      </c>
      <c r="L80" s="233" t="s">
        <v>314</v>
      </c>
      <c r="M80" s="233" t="s">
        <v>3095</v>
      </c>
      <c r="N80" s="234" t="s">
        <v>4261</v>
      </c>
      <c r="O80" s="237"/>
      <c r="P80" s="235"/>
      <c r="Q80" s="235"/>
      <c r="R80" s="235"/>
      <c r="S80" s="235"/>
      <c r="T80" s="235" t="s">
        <v>7</v>
      </c>
      <c r="U80" s="238"/>
      <c r="V80" s="238"/>
      <c r="W80" s="238"/>
      <c r="X80" s="238"/>
      <c r="Y80" s="238"/>
      <c r="Z80" s="238"/>
      <c r="AA80" s="238"/>
    </row>
    <row r="81" spans="1:27" ht="113.25" hidden="1" customHeight="1">
      <c r="A81" s="228">
        <v>72</v>
      </c>
      <c r="B81" s="228"/>
      <c r="C81" s="236" t="s">
        <v>2209</v>
      </c>
      <c r="D81" s="236" t="s">
        <v>97</v>
      </c>
      <c r="E81" s="236" t="s">
        <v>97</v>
      </c>
      <c r="F81" s="247" t="s">
        <v>2207</v>
      </c>
      <c r="G81" s="246" t="s">
        <v>2221</v>
      </c>
      <c r="H81" s="247" t="s">
        <v>1882</v>
      </c>
      <c r="I81" s="247" t="s">
        <v>1901</v>
      </c>
      <c r="J81" s="247" t="s">
        <v>1873</v>
      </c>
      <c r="K81" s="247" t="s">
        <v>1880</v>
      </c>
      <c r="L81" s="235" t="s">
        <v>2224</v>
      </c>
      <c r="M81" s="235" t="s">
        <v>3097</v>
      </c>
      <c r="N81" s="248" t="s">
        <v>4240</v>
      </c>
      <c r="O81" s="249"/>
      <c r="P81" s="235"/>
      <c r="Q81" s="235"/>
      <c r="R81" s="235"/>
      <c r="S81" s="235"/>
      <c r="T81" s="235" t="s">
        <v>7</v>
      </c>
      <c r="U81" s="264"/>
      <c r="V81" s="264"/>
      <c r="W81" s="264"/>
      <c r="X81" s="264"/>
      <c r="Y81" s="264"/>
      <c r="Z81" s="264"/>
      <c r="AA81" s="264"/>
    </row>
    <row r="82" spans="1:27" ht="340.5" hidden="1" customHeight="1">
      <c r="A82" s="228">
        <v>7</v>
      </c>
      <c r="B82" s="228">
        <v>50</v>
      </c>
      <c r="C82" s="236" t="s">
        <v>2248</v>
      </c>
      <c r="D82" s="236" t="s">
        <v>97</v>
      </c>
      <c r="E82" s="258" t="s">
        <v>97</v>
      </c>
      <c r="F82" s="275" t="s">
        <v>1960</v>
      </c>
      <c r="G82" s="276" t="s">
        <v>1786</v>
      </c>
      <c r="H82" s="275" t="s">
        <v>97</v>
      </c>
      <c r="I82" s="275" t="s">
        <v>97</v>
      </c>
      <c r="J82" s="275" t="s">
        <v>1877</v>
      </c>
      <c r="K82" s="275" t="s">
        <v>1916</v>
      </c>
      <c r="L82" s="277" t="s">
        <v>6</v>
      </c>
      <c r="M82" s="277" t="s">
        <v>3097</v>
      </c>
      <c r="N82" s="278" t="s">
        <v>4403</v>
      </c>
      <c r="O82" s="275"/>
      <c r="P82" s="279" t="s">
        <v>3220</v>
      </c>
      <c r="Q82" s="290" t="s">
        <v>4300</v>
      </c>
      <c r="R82" s="281"/>
      <c r="S82" s="281"/>
      <c r="T82" s="277" t="s">
        <v>1</v>
      </c>
      <c r="U82" s="277"/>
      <c r="V82" s="277" t="s">
        <v>3116</v>
      </c>
      <c r="W82" s="277"/>
      <c r="X82" s="277"/>
      <c r="Y82" s="277"/>
      <c r="Z82" s="277"/>
      <c r="AA82" s="277"/>
    </row>
    <row r="83" spans="1:27" ht="198.75" hidden="1" customHeight="1">
      <c r="A83" s="228">
        <v>53</v>
      </c>
      <c r="B83" s="228">
        <v>51</v>
      </c>
      <c r="C83" s="236" t="s">
        <v>2258</v>
      </c>
      <c r="D83" s="236" t="s">
        <v>155</v>
      </c>
      <c r="E83" s="258" t="s">
        <v>2279</v>
      </c>
      <c r="F83" s="275" t="s">
        <v>1960</v>
      </c>
      <c r="G83" s="276" t="s">
        <v>3158</v>
      </c>
      <c r="H83" s="275" t="s">
        <v>1889</v>
      </c>
      <c r="I83" s="275" t="s">
        <v>1890</v>
      </c>
      <c r="J83" s="275" t="s">
        <v>1879</v>
      </c>
      <c r="K83" s="275" t="s">
        <v>1880</v>
      </c>
      <c r="L83" s="277" t="s">
        <v>5</v>
      </c>
      <c r="M83" s="277" t="s">
        <v>3095</v>
      </c>
      <c r="N83" s="278" t="s">
        <v>4262</v>
      </c>
      <c r="O83" s="275"/>
      <c r="P83" s="279" t="s">
        <v>3146</v>
      </c>
      <c r="Q83" s="280" t="s">
        <v>4301</v>
      </c>
      <c r="R83" s="284"/>
      <c r="S83" s="281"/>
      <c r="T83" s="277" t="s">
        <v>1</v>
      </c>
      <c r="U83" s="277" t="s">
        <v>3116</v>
      </c>
      <c r="V83" s="277"/>
      <c r="W83" s="277"/>
      <c r="X83" s="277"/>
      <c r="Y83" s="277"/>
      <c r="Z83" s="277"/>
      <c r="AA83" s="277"/>
    </row>
    <row r="84" spans="1:27" ht="113.25" hidden="1" customHeight="1">
      <c r="A84" s="228">
        <v>79</v>
      </c>
      <c r="B84" s="228"/>
      <c r="C84" s="236" t="s">
        <v>2238</v>
      </c>
      <c r="D84" s="236" t="s">
        <v>97</v>
      </c>
      <c r="E84" s="236" t="s">
        <v>97</v>
      </c>
      <c r="F84" s="232" t="s">
        <v>2239</v>
      </c>
      <c r="G84" s="231" t="s">
        <v>2240</v>
      </c>
      <c r="H84" s="232" t="s">
        <v>2241</v>
      </c>
      <c r="I84" s="232" t="s">
        <v>97</v>
      </c>
      <c r="J84" s="232" t="s">
        <v>1873</v>
      </c>
      <c r="K84" s="232" t="s">
        <v>1916</v>
      </c>
      <c r="L84" s="233" t="s">
        <v>5</v>
      </c>
      <c r="M84" s="233" t="s">
        <v>3097</v>
      </c>
      <c r="N84" s="234" t="s">
        <v>4263</v>
      </c>
      <c r="O84" s="237"/>
      <c r="P84" s="235"/>
      <c r="Q84" s="235"/>
      <c r="R84" s="235"/>
      <c r="S84" s="235"/>
      <c r="T84" s="235" t="s">
        <v>7</v>
      </c>
      <c r="U84" s="270"/>
      <c r="V84" s="270"/>
      <c r="W84" s="270"/>
      <c r="X84" s="270"/>
      <c r="Y84" s="270"/>
      <c r="Z84" s="270"/>
      <c r="AA84" s="270"/>
    </row>
    <row r="85" spans="1:27" ht="113.25" hidden="1" customHeight="1">
      <c r="A85" s="228">
        <v>68</v>
      </c>
      <c r="B85" s="228"/>
      <c r="C85" s="236" t="s">
        <v>2210</v>
      </c>
      <c r="D85" s="236" t="s">
        <v>97</v>
      </c>
      <c r="E85" s="236" t="s">
        <v>97</v>
      </c>
      <c r="F85" s="247" t="s">
        <v>2205</v>
      </c>
      <c r="G85" s="246" t="s">
        <v>2222</v>
      </c>
      <c r="H85" s="247" t="s">
        <v>2212</v>
      </c>
      <c r="I85" s="247" t="s">
        <v>1901</v>
      </c>
      <c r="J85" s="247" t="s">
        <v>1879</v>
      </c>
      <c r="K85" s="247" t="s">
        <v>1880</v>
      </c>
      <c r="L85" s="235" t="s">
        <v>314</v>
      </c>
      <c r="M85" s="235" t="s">
        <v>3097</v>
      </c>
      <c r="N85" s="248" t="s">
        <v>4264</v>
      </c>
      <c r="O85" s="249"/>
      <c r="P85" s="235"/>
      <c r="Q85" s="235"/>
      <c r="R85" s="235"/>
      <c r="S85" s="235"/>
      <c r="T85" s="235" t="s">
        <v>7</v>
      </c>
      <c r="U85" s="264"/>
      <c r="V85" s="264"/>
      <c r="W85" s="264"/>
      <c r="X85" s="264"/>
      <c r="Y85" s="264"/>
      <c r="Z85" s="264"/>
      <c r="AA85" s="264"/>
    </row>
    <row r="86" spans="1:27" ht="240.75" hidden="1" customHeight="1">
      <c r="A86" s="228">
        <v>62</v>
      </c>
      <c r="B86" s="228">
        <v>52</v>
      </c>
      <c r="C86" s="236" t="s">
        <v>2245</v>
      </c>
      <c r="D86" s="236" t="s">
        <v>154</v>
      </c>
      <c r="E86" s="258" t="s">
        <v>2271</v>
      </c>
      <c r="F86" s="275" t="s">
        <v>1960</v>
      </c>
      <c r="G86" s="276" t="s">
        <v>3092</v>
      </c>
      <c r="H86" s="275" t="s">
        <v>4322</v>
      </c>
      <c r="I86" s="275" t="s">
        <v>1901</v>
      </c>
      <c r="J86" s="275" t="s">
        <v>1873</v>
      </c>
      <c r="K86" s="275" t="s">
        <v>2252</v>
      </c>
      <c r="L86" s="277" t="s">
        <v>2224</v>
      </c>
      <c r="M86" s="277" t="s">
        <v>3097</v>
      </c>
      <c r="N86" s="283" t="s">
        <v>4404</v>
      </c>
      <c r="O86" s="275"/>
      <c r="P86" s="279" t="s">
        <v>3147</v>
      </c>
      <c r="Q86" s="280" t="s">
        <v>4302</v>
      </c>
      <c r="R86" s="293" t="s">
        <v>4386</v>
      </c>
      <c r="S86" s="277" t="s">
        <v>3169</v>
      </c>
      <c r="T86" s="277" t="s">
        <v>1</v>
      </c>
      <c r="U86" s="277" t="s">
        <v>3116</v>
      </c>
      <c r="V86" s="277"/>
      <c r="W86" s="277"/>
      <c r="X86" s="277"/>
      <c r="Y86" s="277" t="s">
        <v>3123</v>
      </c>
      <c r="Z86" s="277"/>
      <c r="AA86" s="277"/>
    </row>
    <row r="87" spans="1:27" ht="401.25" hidden="1" customHeight="1">
      <c r="A87" s="228">
        <v>66</v>
      </c>
      <c r="B87" s="228">
        <v>53</v>
      </c>
      <c r="C87" s="236" t="s">
        <v>2244</v>
      </c>
      <c r="D87" s="236" t="s">
        <v>154</v>
      </c>
      <c r="E87" s="258" t="s">
        <v>2271</v>
      </c>
      <c r="F87" s="275" t="s">
        <v>1960</v>
      </c>
      <c r="G87" s="276" t="s">
        <v>3093</v>
      </c>
      <c r="H87" s="275" t="s">
        <v>4322</v>
      </c>
      <c r="I87" s="275" t="s">
        <v>1901</v>
      </c>
      <c r="J87" s="275" t="s">
        <v>1873</v>
      </c>
      <c r="K87" s="275" t="s">
        <v>2252</v>
      </c>
      <c r="L87" s="277" t="s">
        <v>2224</v>
      </c>
      <c r="M87" s="277" t="s">
        <v>3097</v>
      </c>
      <c r="N87" s="283" t="s">
        <v>4381</v>
      </c>
      <c r="O87" s="275"/>
      <c r="P87" s="279" t="s">
        <v>3148</v>
      </c>
      <c r="Q87" s="291" t="s">
        <v>4356</v>
      </c>
      <c r="R87" s="293" t="s">
        <v>3175</v>
      </c>
      <c r="S87" s="277" t="s">
        <v>3169</v>
      </c>
      <c r="T87" s="277" t="s">
        <v>1</v>
      </c>
      <c r="U87" s="277"/>
      <c r="V87" s="277"/>
      <c r="W87" s="277"/>
      <c r="X87" s="277"/>
      <c r="Y87" s="277" t="s">
        <v>3123</v>
      </c>
      <c r="Z87" s="277"/>
      <c r="AA87" s="277"/>
    </row>
    <row r="88" spans="1:27" ht="113.25" hidden="1" customHeight="1">
      <c r="A88" s="240"/>
      <c r="B88" s="228">
        <v>54</v>
      </c>
      <c r="C88" s="236" t="s">
        <v>3113</v>
      </c>
      <c r="D88" s="239" t="s">
        <v>97</v>
      </c>
      <c r="E88" s="257" t="s">
        <v>97</v>
      </c>
      <c r="F88" s="275" t="s">
        <v>1639</v>
      </c>
      <c r="G88" s="277" t="s">
        <v>3178</v>
      </c>
      <c r="H88" s="277" t="s">
        <v>1928</v>
      </c>
      <c r="I88" s="277" t="s">
        <v>1888</v>
      </c>
      <c r="J88" s="277" t="s">
        <v>1873</v>
      </c>
      <c r="K88" s="277" t="s">
        <v>1880</v>
      </c>
      <c r="L88" s="277" t="s">
        <v>2224</v>
      </c>
      <c r="M88" s="277"/>
      <c r="N88" s="278" t="s">
        <v>4427</v>
      </c>
      <c r="O88" s="275"/>
      <c r="P88" s="279" t="s">
        <v>3221</v>
      </c>
      <c r="Q88" s="282" t="s">
        <v>4303</v>
      </c>
      <c r="R88" s="277"/>
      <c r="S88" s="277"/>
      <c r="T88" s="277" t="s">
        <v>1</v>
      </c>
      <c r="U88" s="277"/>
      <c r="V88" s="277"/>
      <c r="W88" s="277"/>
      <c r="X88" s="277"/>
      <c r="Y88" s="277"/>
      <c r="Z88" s="277"/>
      <c r="AA88" s="277"/>
    </row>
    <row r="89" spans="1:27" ht="113.25" hidden="1" customHeight="1">
      <c r="A89" s="228">
        <v>54</v>
      </c>
      <c r="B89" s="228"/>
      <c r="C89" s="236" t="s">
        <v>1335</v>
      </c>
      <c r="D89" s="236" t="s">
        <v>1334</v>
      </c>
      <c r="E89" s="236" t="s">
        <v>2279</v>
      </c>
      <c r="F89" s="247" t="s">
        <v>1639</v>
      </c>
      <c r="G89" s="246" t="s">
        <v>1762</v>
      </c>
      <c r="H89" s="247" t="s">
        <v>1920</v>
      </c>
      <c r="I89" s="247" t="s">
        <v>1890</v>
      </c>
      <c r="J89" s="247" t="s">
        <v>1879</v>
      </c>
      <c r="K89" s="247" t="s">
        <v>1885</v>
      </c>
      <c r="L89" s="235" t="s">
        <v>5</v>
      </c>
      <c r="M89" s="235" t="s">
        <v>3095</v>
      </c>
      <c r="N89" s="248" t="s">
        <v>4265</v>
      </c>
      <c r="O89" s="249"/>
      <c r="P89" s="235"/>
      <c r="Q89" s="235"/>
      <c r="R89" s="235"/>
      <c r="S89" s="235"/>
      <c r="T89" s="235" t="s">
        <v>7</v>
      </c>
      <c r="U89" s="235"/>
      <c r="V89" s="235"/>
      <c r="W89" s="235"/>
      <c r="X89" s="235"/>
      <c r="Y89" s="235"/>
      <c r="Z89" s="235"/>
      <c r="AA89" s="235"/>
    </row>
    <row r="90" spans="1:27" ht="210.75" hidden="1" customHeight="1">
      <c r="A90" s="240"/>
      <c r="B90" s="228">
        <v>55</v>
      </c>
      <c r="C90" s="236" t="s">
        <v>3114</v>
      </c>
      <c r="D90" s="239" t="s">
        <v>3179</v>
      </c>
      <c r="E90" s="257" t="s">
        <v>2279</v>
      </c>
      <c r="F90" s="275" t="s">
        <v>3180</v>
      </c>
      <c r="G90" s="277" t="s">
        <v>3181</v>
      </c>
      <c r="H90" s="277" t="s">
        <v>1889</v>
      </c>
      <c r="I90" s="277" t="s">
        <v>1890</v>
      </c>
      <c r="J90" s="277" t="s">
        <v>1873</v>
      </c>
      <c r="K90" s="277" t="s">
        <v>1880</v>
      </c>
      <c r="L90" s="277" t="s">
        <v>314</v>
      </c>
      <c r="M90" s="277"/>
      <c r="N90" s="278" t="s">
        <v>4378</v>
      </c>
      <c r="O90" s="275"/>
      <c r="P90" s="279" t="s">
        <v>3222</v>
      </c>
      <c r="Q90" s="282" t="s">
        <v>4359</v>
      </c>
      <c r="R90" s="277" t="s">
        <v>3176</v>
      </c>
      <c r="S90" s="277" t="s">
        <v>3177</v>
      </c>
      <c r="T90" s="277" t="s">
        <v>1</v>
      </c>
      <c r="U90" s="277"/>
      <c r="V90" s="277"/>
      <c r="W90" s="277" t="s">
        <v>3116</v>
      </c>
      <c r="X90" s="277"/>
      <c r="Y90" s="277"/>
      <c r="Z90" s="277"/>
      <c r="AA90" s="277"/>
    </row>
    <row r="91" spans="1:27" ht="113.25" hidden="1" customHeight="1">
      <c r="A91" s="228"/>
      <c r="B91" s="228">
        <v>56</v>
      </c>
      <c r="C91" s="236" t="s">
        <v>3099</v>
      </c>
      <c r="D91" s="236" t="s">
        <v>97</v>
      </c>
      <c r="E91" s="258" t="s">
        <v>97</v>
      </c>
      <c r="F91" s="275" t="s">
        <v>3100</v>
      </c>
      <c r="G91" s="276" t="s">
        <v>3101</v>
      </c>
      <c r="H91" s="275" t="s">
        <v>3098</v>
      </c>
      <c r="I91" s="275" t="s">
        <v>97</v>
      </c>
      <c r="J91" s="275" t="s">
        <v>1873</v>
      </c>
      <c r="K91" s="275" t="s">
        <v>1916</v>
      </c>
      <c r="L91" s="277" t="s">
        <v>6</v>
      </c>
      <c r="M91" s="277" t="s">
        <v>3097</v>
      </c>
      <c r="N91" s="278" t="s">
        <v>4379</v>
      </c>
      <c r="O91" s="275"/>
      <c r="P91" s="285" t="s">
        <v>3150</v>
      </c>
      <c r="Q91" s="280" t="s">
        <v>3225</v>
      </c>
      <c r="R91" s="277" t="s">
        <v>4367</v>
      </c>
      <c r="S91" s="277" t="s">
        <v>3169</v>
      </c>
      <c r="T91" s="277" t="s">
        <v>1</v>
      </c>
      <c r="U91" s="277" t="s">
        <v>3131</v>
      </c>
      <c r="V91" s="277" t="s">
        <v>3131</v>
      </c>
      <c r="W91" s="277" t="s">
        <v>3131</v>
      </c>
      <c r="X91" s="277"/>
      <c r="Y91" s="277"/>
      <c r="Z91" s="277" t="s">
        <v>3131</v>
      </c>
      <c r="AA91" s="277" t="s">
        <v>3131</v>
      </c>
    </row>
    <row r="92" spans="1:27" ht="185.25" hidden="1" customHeight="1">
      <c r="A92" s="228"/>
      <c r="B92" s="228">
        <v>57</v>
      </c>
      <c r="C92" s="236" t="s">
        <v>1705</v>
      </c>
      <c r="D92" s="236" t="s">
        <v>97</v>
      </c>
      <c r="E92" s="258" t="s">
        <v>97</v>
      </c>
      <c r="F92" s="275" t="s">
        <v>1960</v>
      </c>
      <c r="G92" s="276" t="s">
        <v>1706</v>
      </c>
      <c r="H92" s="275" t="s">
        <v>1875</v>
      </c>
      <c r="I92" s="275" t="s">
        <v>1878</v>
      </c>
      <c r="J92" s="275" t="s">
        <v>1873</v>
      </c>
      <c r="K92" s="275" t="s">
        <v>1880</v>
      </c>
      <c r="L92" s="277" t="s">
        <v>5</v>
      </c>
      <c r="M92" s="277"/>
      <c r="N92" s="278" t="s">
        <v>4405</v>
      </c>
      <c r="O92" s="275"/>
      <c r="P92" s="279" t="s">
        <v>3151</v>
      </c>
      <c r="Q92" s="282" t="s">
        <v>4304</v>
      </c>
      <c r="R92" s="284"/>
      <c r="S92" s="281"/>
      <c r="T92" s="277" t="s">
        <v>1</v>
      </c>
      <c r="U92" s="277" t="s">
        <v>3131</v>
      </c>
      <c r="V92" s="277" t="s">
        <v>3131</v>
      </c>
      <c r="W92" s="277"/>
      <c r="X92" s="277"/>
      <c r="Y92" s="277"/>
      <c r="Z92" s="277"/>
      <c r="AA92" s="277"/>
    </row>
    <row r="93" spans="1:27" ht="113.25" hidden="1" customHeight="1">
      <c r="A93" s="228">
        <v>47</v>
      </c>
      <c r="B93" s="228"/>
      <c r="C93" s="236" t="s">
        <v>2308</v>
      </c>
      <c r="D93" s="236" t="s">
        <v>253</v>
      </c>
      <c r="E93" s="236" t="s">
        <v>2279</v>
      </c>
      <c r="F93" s="247" t="s">
        <v>229</v>
      </c>
      <c r="G93" s="246" t="s">
        <v>1408</v>
      </c>
      <c r="H93" s="247" t="s">
        <v>1889</v>
      </c>
      <c r="I93" s="247" t="s">
        <v>1904</v>
      </c>
      <c r="J93" s="247" t="s">
        <v>1873</v>
      </c>
      <c r="K93" s="247" t="s">
        <v>1880</v>
      </c>
      <c r="L93" s="235" t="s">
        <v>314</v>
      </c>
      <c r="M93" s="235" t="s">
        <v>3097</v>
      </c>
      <c r="N93" s="248" t="s">
        <v>4266</v>
      </c>
      <c r="O93" s="249"/>
      <c r="P93" s="235"/>
      <c r="Q93" s="235"/>
      <c r="R93" s="235"/>
      <c r="S93" s="235"/>
      <c r="T93" s="235" t="s">
        <v>7</v>
      </c>
      <c r="U93" s="235"/>
      <c r="V93" s="235"/>
      <c r="W93" s="235"/>
      <c r="X93" s="235"/>
      <c r="Y93" s="235"/>
      <c r="Z93" s="235"/>
      <c r="AA93" s="235"/>
    </row>
    <row r="94" spans="1:27" ht="393.75" hidden="1" customHeight="1">
      <c r="A94" s="228">
        <v>27</v>
      </c>
      <c r="B94" s="228">
        <v>58</v>
      </c>
      <c r="C94" s="236" t="s">
        <v>2243</v>
      </c>
      <c r="D94" s="236" t="s">
        <v>51</v>
      </c>
      <c r="E94" s="258" t="s">
        <v>2271</v>
      </c>
      <c r="F94" s="275" t="s">
        <v>1944</v>
      </c>
      <c r="G94" s="276" t="s">
        <v>2025</v>
      </c>
      <c r="H94" s="275" t="s">
        <v>1889</v>
      </c>
      <c r="I94" s="275" t="s">
        <v>97</v>
      </c>
      <c r="J94" s="275" t="s">
        <v>1873</v>
      </c>
      <c r="K94" s="275" t="s">
        <v>1916</v>
      </c>
      <c r="L94" s="277" t="s">
        <v>314</v>
      </c>
      <c r="M94" s="277" t="s">
        <v>3097</v>
      </c>
      <c r="N94" s="278" t="s">
        <v>4410</v>
      </c>
      <c r="O94" s="275"/>
      <c r="P94" s="279" t="s">
        <v>3153</v>
      </c>
      <c r="Q94" s="282" t="s">
        <v>4360</v>
      </c>
      <c r="R94" s="277"/>
      <c r="S94" s="277"/>
      <c r="T94" s="277" t="s">
        <v>1</v>
      </c>
      <c r="U94" s="277" t="s">
        <v>3116</v>
      </c>
      <c r="V94" s="277"/>
      <c r="W94" s="277"/>
      <c r="X94" s="277"/>
      <c r="Y94" s="277"/>
      <c r="Z94" s="277"/>
      <c r="AA94" s="277"/>
    </row>
    <row r="95" spans="1:27" ht="113.25" hidden="1" customHeight="1">
      <c r="A95" s="228">
        <v>12</v>
      </c>
      <c r="B95" s="228"/>
      <c r="C95" s="236" t="s">
        <v>130</v>
      </c>
      <c r="D95" s="236" t="s">
        <v>32</v>
      </c>
      <c r="E95" s="236" t="s">
        <v>2279</v>
      </c>
      <c r="F95" s="247" t="s">
        <v>1944</v>
      </c>
      <c r="G95" s="246" t="s">
        <v>1423</v>
      </c>
      <c r="H95" s="247" t="s">
        <v>2297</v>
      </c>
      <c r="I95" s="247" t="s">
        <v>1884</v>
      </c>
      <c r="J95" s="247" t="s">
        <v>1873</v>
      </c>
      <c r="K95" s="247" t="s">
        <v>1880</v>
      </c>
      <c r="L95" s="235" t="s">
        <v>1746</v>
      </c>
      <c r="M95" s="235" t="s">
        <v>3097</v>
      </c>
      <c r="N95" s="248" t="s">
        <v>4267</v>
      </c>
      <c r="O95" s="249" t="s">
        <v>4222</v>
      </c>
      <c r="R95" s="235"/>
      <c r="S95" s="235"/>
      <c r="T95" s="235" t="s">
        <v>7</v>
      </c>
      <c r="U95" s="235"/>
      <c r="V95" s="235"/>
      <c r="W95" s="235"/>
      <c r="X95" s="235"/>
      <c r="Y95" s="235"/>
      <c r="Z95" s="235"/>
      <c r="AA95" s="235"/>
    </row>
    <row r="96" spans="1:27" ht="409.5" hidden="1" customHeight="1">
      <c r="A96" s="228">
        <v>49</v>
      </c>
      <c r="B96" s="228">
        <v>59</v>
      </c>
      <c r="C96" s="236" t="s">
        <v>74</v>
      </c>
      <c r="D96" s="236" t="s">
        <v>2260</v>
      </c>
      <c r="E96" s="258" t="s">
        <v>2271</v>
      </c>
      <c r="F96" s="275" t="s">
        <v>1944</v>
      </c>
      <c r="G96" s="276" t="s">
        <v>3091</v>
      </c>
      <c r="H96" s="275" t="s">
        <v>1889</v>
      </c>
      <c r="I96" s="275" t="s">
        <v>97</v>
      </c>
      <c r="J96" s="275" t="s">
        <v>1873</v>
      </c>
      <c r="K96" s="275" t="s">
        <v>1916</v>
      </c>
      <c r="L96" s="277" t="s">
        <v>314</v>
      </c>
      <c r="M96" s="277" t="s">
        <v>3097</v>
      </c>
      <c r="N96" s="278" t="s">
        <v>4413</v>
      </c>
      <c r="O96" s="275"/>
      <c r="P96" s="279" t="s">
        <v>3154</v>
      </c>
      <c r="Q96" s="282" t="s">
        <v>4305</v>
      </c>
      <c r="R96" s="277" t="s">
        <v>3176</v>
      </c>
      <c r="S96" s="277" t="s">
        <v>3177</v>
      </c>
      <c r="T96" s="277" t="s">
        <v>1</v>
      </c>
      <c r="U96" s="277" t="s">
        <v>3116</v>
      </c>
      <c r="V96" s="277"/>
      <c r="W96" s="277"/>
      <c r="X96" s="277" t="s">
        <v>3116</v>
      </c>
      <c r="Y96" s="277"/>
      <c r="Z96" s="277"/>
      <c r="AA96" s="277"/>
    </row>
    <row r="97" spans="1:27" ht="409.6" customHeight="1">
      <c r="A97" s="228"/>
      <c r="B97" s="228">
        <v>60</v>
      </c>
      <c r="C97" s="236" t="s">
        <v>2755</v>
      </c>
      <c r="D97" s="236" t="s">
        <v>97</v>
      </c>
      <c r="E97" s="258" t="s">
        <v>97</v>
      </c>
      <c r="F97" s="275" t="s">
        <v>1960</v>
      </c>
      <c r="G97" s="276" t="s">
        <v>2756</v>
      </c>
      <c r="H97" s="275" t="s">
        <v>4322</v>
      </c>
      <c r="I97" s="275" t="s">
        <v>1876</v>
      </c>
      <c r="J97" s="275" t="s">
        <v>1873</v>
      </c>
      <c r="K97" s="275" t="s">
        <v>1880</v>
      </c>
      <c r="L97" s="277" t="s">
        <v>314</v>
      </c>
      <c r="M97" s="277"/>
      <c r="N97" s="278" t="s">
        <v>4406</v>
      </c>
      <c r="O97" s="275"/>
      <c r="P97" s="279" t="s">
        <v>3155</v>
      </c>
      <c r="Q97" s="282" t="s">
        <v>4306</v>
      </c>
      <c r="R97" s="277" t="s">
        <v>4434</v>
      </c>
      <c r="S97" s="277" t="s">
        <v>3169</v>
      </c>
      <c r="T97" s="277" t="s">
        <v>1</v>
      </c>
      <c r="U97" s="277" t="s">
        <v>3131</v>
      </c>
      <c r="V97" s="277" t="s">
        <v>3131</v>
      </c>
      <c r="W97" s="277"/>
      <c r="X97" s="277"/>
      <c r="Y97" s="277"/>
      <c r="Z97" s="277" t="s">
        <v>3131</v>
      </c>
      <c r="AA97" s="277"/>
    </row>
    <row r="98" spans="1:27" ht="409.6" hidden="1" customHeight="1">
      <c r="A98" s="243">
        <v>24</v>
      </c>
      <c r="B98" s="228">
        <v>61</v>
      </c>
      <c r="C98" s="244" t="s">
        <v>2253</v>
      </c>
      <c r="D98" s="244" t="s">
        <v>1614</v>
      </c>
      <c r="E98" s="260" t="s">
        <v>2279</v>
      </c>
      <c r="F98" s="275" t="s">
        <v>1944</v>
      </c>
      <c r="G98" s="297" t="s">
        <v>4430</v>
      </c>
      <c r="H98" s="275" t="s">
        <v>4322</v>
      </c>
      <c r="I98" s="275" t="s">
        <v>1876</v>
      </c>
      <c r="J98" s="275" t="s">
        <v>1873</v>
      </c>
      <c r="K98" s="275" t="s">
        <v>1880</v>
      </c>
      <c r="L98" s="277" t="s">
        <v>314</v>
      </c>
      <c r="M98" s="277" t="s">
        <v>3097</v>
      </c>
      <c r="N98" s="278" t="s">
        <v>4268</v>
      </c>
      <c r="O98" s="275"/>
      <c r="P98" s="279" t="s">
        <v>3224</v>
      </c>
      <c r="Q98" s="282" t="s">
        <v>4307</v>
      </c>
      <c r="R98" s="296" t="s">
        <v>4429</v>
      </c>
      <c r="S98" s="296" t="s">
        <v>4423</v>
      </c>
      <c r="T98" s="277" t="s">
        <v>1</v>
      </c>
      <c r="U98" s="277" t="s">
        <v>3116</v>
      </c>
      <c r="V98" s="277" t="s">
        <v>3116</v>
      </c>
      <c r="W98" s="277"/>
      <c r="X98" s="277"/>
      <c r="Y98" s="277"/>
      <c r="Z98" s="277" t="s">
        <v>3116</v>
      </c>
      <c r="AA98" s="277"/>
    </row>
    <row r="99" spans="1:27" ht="235.5" hidden="1" customHeight="1">
      <c r="A99" s="243">
        <v>55</v>
      </c>
      <c r="B99" s="228">
        <v>62</v>
      </c>
      <c r="C99" s="244" t="s">
        <v>1575</v>
      </c>
      <c r="D99" s="244" t="s">
        <v>9</v>
      </c>
      <c r="E99" s="260" t="s">
        <v>2271</v>
      </c>
      <c r="F99" s="275" t="s">
        <v>1960</v>
      </c>
      <c r="G99" s="276" t="s">
        <v>2425</v>
      </c>
      <c r="H99" s="275" t="s">
        <v>1871</v>
      </c>
      <c r="I99" s="275" t="s">
        <v>1886</v>
      </c>
      <c r="J99" s="275" t="s">
        <v>1873</v>
      </c>
      <c r="K99" s="275" t="s">
        <v>2290</v>
      </c>
      <c r="L99" s="277" t="s">
        <v>5</v>
      </c>
      <c r="M99" s="277" t="s">
        <v>3097</v>
      </c>
      <c r="N99" s="278" t="s">
        <v>4407</v>
      </c>
      <c r="O99" s="275"/>
      <c r="P99" s="279" t="s">
        <v>3156</v>
      </c>
      <c r="Q99" s="280" t="s">
        <v>4308</v>
      </c>
      <c r="R99" s="281"/>
      <c r="S99" s="281"/>
      <c r="T99" s="277" t="s">
        <v>1</v>
      </c>
      <c r="U99" s="277" t="s">
        <v>3116</v>
      </c>
      <c r="V99" s="277"/>
      <c r="W99" s="277"/>
      <c r="X99" s="277"/>
      <c r="Y99" s="277"/>
      <c r="Z99" s="277"/>
      <c r="AA99" s="277"/>
    </row>
    <row r="100" spans="1:27" ht="99.75" hidden="1">
      <c r="A100" s="243"/>
      <c r="B100" s="243"/>
      <c r="C100" s="244" t="s">
        <v>2787</v>
      </c>
      <c r="D100" s="244" t="s">
        <v>97</v>
      </c>
      <c r="E100" s="244" t="s">
        <v>97</v>
      </c>
      <c r="F100" s="245" t="s">
        <v>1960</v>
      </c>
      <c r="G100" s="246" t="s">
        <v>2788</v>
      </c>
      <c r="H100" s="247" t="s">
        <v>1906</v>
      </c>
      <c r="I100" s="247" t="s">
        <v>1890</v>
      </c>
      <c r="J100" s="247" t="s">
        <v>1873</v>
      </c>
      <c r="K100" s="247" t="s">
        <v>1880</v>
      </c>
      <c r="L100" s="235" t="s">
        <v>5</v>
      </c>
      <c r="M100" s="235"/>
      <c r="N100" s="248" t="s">
        <v>4269</v>
      </c>
      <c r="O100" s="249"/>
      <c r="P100" s="235"/>
      <c r="Q100" s="235"/>
      <c r="R100" s="235"/>
      <c r="S100" s="235"/>
      <c r="T100" s="235" t="s">
        <v>7</v>
      </c>
      <c r="U100" s="270"/>
      <c r="V100" s="270"/>
      <c r="W100" s="270"/>
      <c r="X100" s="270"/>
      <c r="Y100" s="270"/>
      <c r="Z100" s="270"/>
      <c r="AA100" s="270"/>
    </row>
    <row r="101" spans="1:27" ht="342" hidden="1">
      <c r="A101" s="243"/>
      <c r="B101" s="243"/>
      <c r="C101" s="244" t="s">
        <v>2790</v>
      </c>
      <c r="D101" s="244" t="s">
        <v>97</v>
      </c>
      <c r="E101" s="244" t="s">
        <v>97</v>
      </c>
      <c r="F101" s="245" t="s">
        <v>1960</v>
      </c>
      <c r="G101" s="246" t="s">
        <v>2791</v>
      </c>
      <c r="H101" s="247" t="s">
        <v>1906</v>
      </c>
      <c r="I101" s="247" t="s">
        <v>1890</v>
      </c>
      <c r="J101" s="247" t="s">
        <v>1873</v>
      </c>
      <c r="K101" s="247" t="s">
        <v>1880</v>
      </c>
      <c r="L101" s="235" t="s">
        <v>5</v>
      </c>
      <c r="M101" s="235"/>
      <c r="N101" s="248" t="s">
        <v>4270</v>
      </c>
      <c r="O101" s="249"/>
      <c r="P101" s="235"/>
      <c r="Q101" s="235"/>
      <c r="R101" s="235"/>
      <c r="S101" s="235"/>
      <c r="T101" s="235" t="s">
        <v>7</v>
      </c>
      <c r="U101" s="264"/>
      <c r="V101" s="264"/>
      <c r="W101" s="264"/>
      <c r="X101" s="264"/>
      <c r="Y101" s="264"/>
      <c r="Z101" s="264"/>
      <c r="AA101" s="264"/>
    </row>
    <row r="102" spans="1:27" ht="409.5">
      <c r="A102" s="243">
        <v>25</v>
      </c>
      <c r="B102" s="228">
        <v>63</v>
      </c>
      <c r="C102" s="244" t="s">
        <v>1840</v>
      </c>
      <c r="D102" s="244" t="s">
        <v>97</v>
      </c>
      <c r="E102" s="260" t="s">
        <v>97</v>
      </c>
      <c r="F102" s="275" t="s">
        <v>1960</v>
      </c>
      <c r="G102" s="276" t="s">
        <v>2223</v>
      </c>
      <c r="H102" s="275" t="s">
        <v>2212</v>
      </c>
      <c r="I102" s="275" t="s">
        <v>1888</v>
      </c>
      <c r="J102" s="275" t="s">
        <v>1873</v>
      </c>
      <c r="K102" s="275" t="s">
        <v>1916</v>
      </c>
      <c r="L102" s="277" t="s">
        <v>2215</v>
      </c>
      <c r="M102" s="277" t="s">
        <v>3097</v>
      </c>
      <c r="N102" s="278" t="s">
        <v>4271</v>
      </c>
      <c r="O102" s="275"/>
      <c r="P102" s="279" t="s">
        <v>3157</v>
      </c>
      <c r="Q102" s="280" t="s">
        <v>4309</v>
      </c>
      <c r="R102" s="296" t="s">
        <v>4434</v>
      </c>
      <c r="S102" s="296" t="s">
        <v>3169</v>
      </c>
      <c r="T102" s="277" t="s">
        <v>1</v>
      </c>
      <c r="U102" s="277" t="s">
        <v>3131</v>
      </c>
      <c r="V102" s="277" t="s">
        <v>3131</v>
      </c>
      <c r="W102" s="277"/>
      <c r="X102" s="277"/>
      <c r="Y102" s="277"/>
      <c r="Z102" s="277" t="s">
        <v>3131</v>
      </c>
      <c r="AA102" s="277"/>
    </row>
    <row r="103" spans="1:27" ht="241.5" hidden="1" customHeight="1">
      <c r="A103" s="243">
        <v>13</v>
      </c>
      <c r="B103" s="228">
        <v>64</v>
      </c>
      <c r="C103" s="244" t="s">
        <v>1995</v>
      </c>
      <c r="D103" s="244" t="s">
        <v>33</v>
      </c>
      <c r="E103" s="260" t="s">
        <v>2279</v>
      </c>
      <c r="F103" s="275" t="s">
        <v>1960</v>
      </c>
      <c r="G103" s="276" t="s">
        <v>2305</v>
      </c>
      <c r="H103" s="275" t="s">
        <v>4322</v>
      </c>
      <c r="I103" s="275" t="s">
        <v>1881</v>
      </c>
      <c r="J103" s="275" t="s">
        <v>1873</v>
      </c>
      <c r="K103" s="275" t="s">
        <v>1874</v>
      </c>
      <c r="L103" s="277" t="s">
        <v>2224</v>
      </c>
      <c r="M103" s="277" t="s">
        <v>3097</v>
      </c>
      <c r="N103" s="278" t="s">
        <v>4408</v>
      </c>
      <c r="O103" s="275" t="s">
        <v>4272</v>
      </c>
      <c r="P103" s="279" t="s">
        <v>3223</v>
      </c>
      <c r="Q103" s="280" t="s">
        <v>4363</v>
      </c>
      <c r="R103" s="284"/>
      <c r="S103" s="281"/>
      <c r="T103" s="277" t="s">
        <v>1</v>
      </c>
      <c r="U103" s="277" t="s">
        <v>3123</v>
      </c>
      <c r="V103" s="277" t="s">
        <v>3123</v>
      </c>
      <c r="W103" s="277"/>
      <c r="X103" s="277"/>
      <c r="Y103" s="277"/>
      <c r="Z103" s="277"/>
      <c r="AA103" s="277"/>
    </row>
    <row r="104" spans="1:27" ht="171" hidden="1">
      <c r="A104" s="250"/>
      <c r="B104" s="250"/>
      <c r="C104" s="244" t="s">
        <v>3159</v>
      </c>
      <c r="D104" s="251"/>
      <c r="E104" s="252"/>
      <c r="F104" s="245"/>
      <c r="G104" s="235"/>
      <c r="H104" s="235"/>
      <c r="I104" s="235"/>
      <c r="J104" s="235"/>
      <c r="K104" s="235"/>
      <c r="L104" s="235"/>
      <c r="M104" s="235"/>
      <c r="N104" s="248" t="s">
        <v>4273</v>
      </c>
      <c r="O104" s="247"/>
      <c r="P104" s="235"/>
      <c r="Q104" s="235"/>
      <c r="R104" s="235"/>
      <c r="S104" s="235"/>
      <c r="T104" s="235" t="s">
        <v>7</v>
      </c>
      <c r="U104" s="235"/>
      <c r="V104" s="235"/>
      <c r="W104" s="235"/>
      <c r="X104" s="235"/>
      <c r="Y104" s="235"/>
      <c r="Z104" s="235"/>
      <c r="AA104" s="235"/>
    </row>
    <row r="105" spans="1:27" ht="171" hidden="1">
      <c r="A105" s="250"/>
      <c r="B105" s="250"/>
      <c r="C105" s="244" t="s">
        <v>3160</v>
      </c>
      <c r="D105" s="251"/>
      <c r="E105" s="252"/>
      <c r="F105" s="245"/>
      <c r="G105" s="235"/>
      <c r="H105" s="235"/>
      <c r="I105" s="235"/>
      <c r="J105" s="235"/>
      <c r="K105" s="235"/>
      <c r="L105" s="235"/>
      <c r="M105" s="235"/>
      <c r="N105" s="248" t="s">
        <v>4273</v>
      </c>
      <c r="O105" s="247"/>
      <c r="P105" s="235"/>
      <c r="Q105" s="235"/>
      <c r="R105" s="235"/>
      <c r="S105" s="235"/>
      <c r="T105" s="235" t="s">
        <v>7</v>
      </c>
      <c r="U105" s="235"/>
      <c r="V105" s="235"/>
      <c r="W105" s="235"/>
      <c r="X105" s="235"/>
      <c r="Y105" s="235"/>
      <c r="Z105" s="235"/>
      <c r="AA105" s="235"/>
    </row>
    <row r="106" spans="1:27" ht="128.25" hidden="1">
      <c r="A106" s="240"/>
      <c r="B106" s="240"/>
      <c r="C106" s="236" t="s">
        <v>3428</v>
      </c>
      <c r="D106" s="239" t="s">
        <v>3429</v>
      </c>
      <c r="E106" s="295" t="s">
        <v>2279</v>
      </c>
      <c r="F106" s="230" t="s">
        <v>1639</v>
      </c>
      <c r="G106" s="233" t="s">
        <v>3430</v>
      </c>
      <c r="H106" s="233" t="s">
        <v>1928</v>
      </c>
      <c r="I106" s="233" t="s">
        <v>1888</v>
      </c>
      <c r="J106" s="233" t="s">
        <v>1873</v>
      </c>
      <c r="K106" s="233" t="s">
        <v>1880</v>
      </c>
      <c r="L106" s="233" t="s">
        <v>5</v>
      </c>
      <c r="M106" s="233" t="s">
        <v>3095</v>
      </c>
      <c r="N106" s="234" t="s">
        <v>4421</v>
      </c>
      <c r="O106" s="232"/>
      <c r="P106" s="233"/>
      <c r="Q106" s="235"/>
      <c r="R106" s="235"/>
      <c r="S106" s="235"/>
      <c r="T106" s="233"/>
      <c r="U106" s="233"/>
      <c r="V106" s="233"/>
      <c r="W106" s="233"/>
      <c r="X106" s="233" t="s">
        <v>3116</v>
      </c>
      <c r="Y106" s="233"/>
      <c r="Z106" s="233"/>
      <c r="AA106" s="233"/>
    </row>
    <row r="107" spans="1:27" ht="57" hidden="1">
      <c r="A107" s="250"/>
      <c r="B107" s="243">
        <v>65</v>
      </c>
      <c r="C107" s="244" t="s">
        <v>83</v>
      </c>
      <c r="D107" s="251" t="s">
        <v>151</v>
      </c>
      <c r="E107" s="261" t="s">
        <v>2279</v>
      </c>
      <c r="F107" s="275" t="s">
        <v>1959</v>
      </c>
      <c r="G107" s="276" t="s">
        <v>1449</v>
      </c>
      <c r="H107" s="277" t="s">
        <v>1889</v>
      </c>
      <c r="I107" s="277" t="s">
        <v>1901</v>
      </c>
      <c r="J107" s="277" t="s">
        <v>1879</v>
      </c>
      <c r="K107" s="277" t="s">
        <v>1874</v>
      </c>
      <c r="L107" s="277" t="s">
        <v>314</v>
      </c>
      <c r="M107" s="277" t="s">
        <v>3097</v>
      </c>
      <c r="N107" s="294" t="s">
        <v>4384</v>
      </c>
      <c r="O107" s="275"/>
      <c r="P107" s="277"/>
      <c r="Q107" s="292" t="s">
        <v>4385</v>
      </c>
      <c r="R107" s="277" t="s">
        <v>4382</v>
      </c>
      <c r="S107" s="277" t="s">
        <v>4383</v>
      </c>
      <c r="T107" s="277" t="s">
        <v>1</v>
      </c>
      <c r="U107" s="277" t="s">
        <v>1255</v>
      </c>
      <c r="V107" s="277"/>
      <c r="W107" s="277" t="s">
        <v>1255</v>
      </c>
      <c r="X107" s="277"/>
      <c r="Y107" s="277" t="s">
        <v>3116</v>
      </c>
      <c r="Z107" s="277"/>
      <c r="AA107" s="277"/>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A104:Q106 O88:Q90 A100:Q101 O77:Q81 O84:Q85 O96:Q96 O6:T6 O80:T81 A92 A95:B95 A94 A96:A99 G51:M52 C99:P99 C102:P103 C9:M50 C53:M97 R4:T10 A108:T1048576 A107 R13:T17 T11:T12 R19:T26 T18 R28:T37 T27 R44:T45 T42:T43 T46 R47:T50 R96:T97 R99:T101 T98 R103:T106 T102 R39:T41 R52:T63 T51 R65:T94 T64 C98:F98 H98:P98">
    <cfRule type="cellIs" dxfId="398" priority="1242" operator="equal">
      <formula>"?"</formula>
    </cfRule>
  </conditionalFormatting>
  <conditionalFormatting sqref="O25:P25">
    <cfRule type="cellIs" dxfId="397" priority="959" operator="equal">
      <formula>"?"</formula>
    </cfRule>
  </conditionalFormatting>
  <conditionalFormatting sqref="C24 L24">
    <cfRule type="cellIs" dxfId="396" priority="1057" operator="equal">
      <formula>"?"</formula>
    </cfRule>
  </conditionalFormatting>
  <conditionalFormatting sqref="O10:P13">
    <cfRule type="cellIs" dxfId="395" priority="880" operator="equal">
      <formula>"?"</formula>
    </cfRule>
  </conditionalFormatting>
  <conditionalFormatting sqref="O28:P28">
    <cfRule type="cellIs" dxfId="394" priority="878" operator="equal">
      <formula>"?"</formula>
    </cfRule>
  </conditionalFormatting>
  <conditionalFormatting sqref="C29">
    <cfRule type="cellIs" dxfId="393" priority="1035" operator="equal">
      <formula>"?"</formula>
    </cfRule>
  </conditionalFormatting>
  <conditionalFormatting sqref="H24:I24">
    <cfRule type="cellIs" dxfId="392" priority="978" operator="equal">
      <formula>"?"</formula>
    </cfRule>
  </conditionalFormatting>
  <conditionalFormatting sqref="H27:I27">
    <cfRule type="cellIs" dxfId="391" priority="976" operator="equal">
      <formula>"?"</formula>
    </cfRule>
  </conditionalFormatting>
  <conditionalFormatting sqref="E6">
    <cfRule type="cellIs" dxfId="390" priority="964" operator="equal">
      <formula>"?"</formula>
    </cfRule>
  </conditionalFormatting>
  <conditionalFormatting sqref="O4:P4">
    <cfRule type="cellIs" dxfId="389" priority="972" operator="equal">
      <formula>"?"</formula>
    </cfRule>
  </conditionalFormatting>
  <conditionalFormatting sqref="L4:M4">
    <cfRule type="cellIs" dxfId="388" priority="971" operator="equal">
      <formula>"?"</formula>
    </cfRule>
  </conditionalFormatting>
  <conditionalFormatting sqref="D85:E97">
    <cfRule type="cellIs" dxfId="387" priority="970" operator="equal">
      <formula>"?"</formula>
    </cfRule>
  </conditionalFormatting>
  <conditionalFormatting sqref="E18">
    <cfRule type="cellIs" dxfId="386" priority="969" operator="equal">
      <formula>"?"</formula>
    </cfRule>
  </conditionalFormatting>
  <conditionalFormatting sqref="E19">
    <cfRule type="cellIs" dxfId="385" priority="968" operator="equal">
      <formula>"?"</formula>
    </cfRule>
  </conditionalFormatting>
  <conditionalFormatting sqref="E25">
    <cfRule type="cellIs" dxfId="384" priority="967" operator="equal">
      <formula>"?"</formula>
    </cfRule>
  </conditionalFormatting>
  <conditionalFormatting sqref="E29">
    <cfRule type="cellIs" dxfId="383" priority="966" operator="equal">
      <formula>"?"</formula>
    </cfRule>
  </conditionalFormatting>
  <conditionalFormatting sqref="E30">
    <cfRule type="cellIs" dxfId="382" priority="965" operator="equal">
      <formula>"?"</formula>
    </cfRule>
  </conditionalFormatting>
  <conditionalFormatting sqref="E55:E61">
    <cfRule type="cellIs" dxfId="381" priority="963" operator="equal">
      <formula>"?"</formula>
    </cfRule>
  </conditionalFormatting>
  <conditionalFormatting sqref="O29:P29">
    <cfRule type="cellIs" dxfId="380" priority="958" operator="equal">
      <formula>"?"</formula>
    </cfRule>
  </conditionalFormatting>
  <conditionalFormatting sqref="O30:P30">
    <cfRule type="cellIs" dxfId="379" priority="957" operator="equal">
      <formula>"?"</formula>
    </cfRule>
  </conditionalFormatting>
  <conditionalFormatting sqref="N4">
    <cfRule type="cellIs" dxfId="378" priority="806" operator="equal">
      <formula>"?"</formula>
    </cfRule>
  </conditionalFormatting>
  <conditionalFormatting sqref="N9:N18 N20:N46 N48:N59 N73:N85 N88:N106 N61:N71">
    <cfRule type="cellIs" dxfId="377" priority="805" operator="equal">
      <formula>"?"</formula>
    </cfRule>
  </conditionalFormatting>
  <conditionalFormatting sqref="N18">
    <cfRule type="cellIs" dxfId="376" priority="804" operator="equal">
      <formula>"?"</formula>
    </cfRule>
  </conditionalFormatting>
  <conditionalFormatting sqref="N25">
    <cfRule type="cellIs" dxfId="375" priority="803" operator="equal">
      <formula>"?"</formula>
    </cfRule>
  </conditionalFormatting>
  <conditionalFormatting sqref="N10:N13">
    <cfRule type="cellIs" dxfId="374" priority="799" operator="equal">
      <formula>"?"</formula>
    </cfRule>
  </conditionalFormatting>
  <conditionalFormatting sqref="N28">
    <cfRule type="cellIs" dxfId="373" priority="798" operator="equal">
      <formula>"?"</formula>
    </cfRule>
  </conditionalFormatting>
  <conditionalFormatting sqref="N20">
    <cfRule type="cellIs" dxfId="372" priority="796" operator="equal">
      <formula>"?"</formula>
    </cfRule>
  </conditionalFormatting>
  <conditionalFormatting sqref="N21">
    <cfRule type="cellIs" dxfId="371" priority="795" operator="equal">
      <formula>"?"</formula>
    </cfRule>
  </conditionalFormatting>
  <conditionalFormatting sqref="N23">
    <cfRule type="cellIs" dxfId="370" priority="794" operator="equal">
      <formula>"?"</formula>
    </cfRule>
  </conditionalFormatting>
  <conditionalFormatting sqref="N29">
    <cfRule type="cellIs" dxfId="369" priority="793" operator="equal">
      <formula>"?"</formula>
    </cfRule>
  </conditionalFormatting>
  <conditionalFormatting sqref="N30">
    <cfRule type="cellIs" dxfId="368" priority="792" operator="equal">
      <formula>"?"</formula>
    </cfRule>
  </conditionalFormatting>
  <conditionalFormatting sqref="N31">
    <cfRule type="cellIs" dxfId="367" priority="791" operator="equal">
      <formula>"?"</formula>
    </cfRule>
  </conditionalFormatting>
  <conditionalFormatting sqref="N65">
    <cfRule type="cellIs" dxfId="366" priority="790" operator="equal">
      <formula>"?"</formula>
    </cfRule>
  </conditionalFormatting>
  <conditionalFormatting sqref="N79">
    <cfRule type="cellIs" dxfId="365" priority="789" operator="equal">
      <formula>"?"</formula>
    </cfRule>
  </conditionalFormatting>
  <conditionalFormatting sqref="N81:N85 N88:N89">
    <cfRule type="cellIs" dxfId="364" priority="788" operator="equal">
      <formula>"?"</formula>
    </cfRule>
  </conditionalFormatting>
  <conditionalFormatting sqref="B4">
    <cfRule type="cellIs" dxfId="363" priority="759" operator="equal">
      <formula>"?"</formula>
    </cfRule>
  </conditionalFormatting>
  <conditionalFormatting sqref="O18:P18">
    <cfRule type="cellIs" dxfId="362" priority="757" operator="equal">
      <formula>"?"</formula>
    </cfRule>
  </conditionalFormatting>
  <conditionalFormatting sqref="O26:P31">
    <cfRule type="cellIs" dxfId="361" priority="756" operator="equal">
      <formula>"?"</formula>
    </cfRule>
  </conditionalFormatting>
  <conditionalFormatting sqref="O31:P31">
    <cfRule type="cellIs" dxfId="360" priority="755" operator="equal">
      <formula>"?"</formula>
    </cfRule>
  </conditionalFormatting>
  <conditionalFormatting sqref="O33:P34">
    <cfRule type="cellIs" dxfId="359" priority="754" operator="equal">
      <formula>"?"</formula>
    </cfRule>
  </conditionalFormatting>
  <conditionalFormatting sqref="O34:P34">
    <cfRule type="cellIs" dxfId="358" priority="753" operator="equal">
      <formula>"?"</formula>
    </cfRule>
  </conditionalFormatting>
  <conditionalFormatting sqref="O82:P83">
    <cfRule type="cellIs" dxfId="357" priority="752" operator="equal">
      <formula>"?"</formula>
    </cfRule>
  </conditionalFormatting>
  <conditionalFormatting sqref="O55:P55">
    <cfRule type="cellIs" dxfId="356" priority="749" operator="equal">
      <formula>"?"</formula>
    </cfRule>
  </conditionalFormatting>
  <conditionalFormatting sqref="O54:P54">
    <cfRule type="cellIs" dxfId="355" priority="748" operator="equal">
      <formula>"?"</formula>
    </cfRule>
  </conditionalFormatting>
  <conditionalFormatting sqref="O53:P53">
    <cfRule type="cellIs" dxfId="354" priority="747" operator="equal">
      <formula>"?"</formula>
    </cfRule>
  </conditionalFormatting>
  <conditionalFormatting sqref="O52:P52">
    <cfRule type="cellIs" dxfId="353" priority="746" operator="equal">
      <formula>"?"</formula>
    </cfRule>
  </conditionalFormatting>
  <conditionalFormatting sqref="O51:P51">
    <cfRule type="cellIs" dxfId="352" priority="745" operator="equal">
      <formula>"?"</formula>
    </cfRule>
  </conditionalFormatting>
  <conditionalFormatting sqref="O50:P50">
    <cfRule type="cellIs" dxfId="351" priority="744" operator="equal">
      <formula>"?"</formula>
    </cfRule>
  </conditionalFormatting>
  <conditionalFormatting sqref="O48:P48">
    <cfRule type="cellIs" dxfId="350" priority="742" operator="equal">
      <formula>"?"</formula>
    </cfRule>
  </conditionalFormatting>
  <conditionalFormatting sqref="O47:P47">
    <cfRule type="cellIs" dxfId="349" priority="741" operator="equal">
      <formula>"?"</formula>
    </cfRule>
  </conditionalFormatting>
  <conditionalFormatting sqref="O39:P39">
    <cfRule type="cellIs" dxfId="348" priority="740" operator="equal">
      <formula>"?"</formula>
    </cfRule>
  </conditionalFormatting>
  <conditionalFormatting sqref="O35:P35">
    <cfRule type="cellIs" dxfId="347" priority="738" operator="equal">
      <formula>"?"</formula>
    </cfRule>
  </conditionalFormatting>
  <conditionalFormatting sqref="O49:P49">
    <cfRule type="cellIs" dxfId="346" priority="736" operator="equal">
      <formula>"?"</formula>
    </cfRule>
  </conditionalFormatting>
  <conditionalFormatting sqref="C46">
    <cfRule type="cellIs" dxfId="345" priority="698" operator="equal">
      <formula>"?"</formula>
    </cfRule>
  </conditionalFormatting>
  <conditionalFormatting sqref="C17:C19">
    <cfRule type="cellIs" dxfId="344" priority="702" operator="equal">
      <formula>"?"</formula>
    </cfRule>
  </conditionalFormatting>
  <conditionalFormatting sqref="C18">
    <cfRule type="cellIs" dxfId="343" priority="701" operator="equal">
      <formula>"?"</formula>
    </cfRule>
  </conditionalFormatting>
  <conditionalFormatting sqref="C19">
    <cfRule type="cellIs" dxfId="342" priority="700" operator="equal">
      <formula>"?"</formula>
    </cfRule>
  </conditionalFormatting>
  <conditionalFormatting sqref="C28">
    <cfRule type="cellIs" dxfId="341" priority="699" operator="equal">
      <formula>"?"</formula>
    </cfRule>
  </conditionalFormatting>
  <conditionalFormatting sqref="M31">
    <cfRule type="cellIs" dxfId="340" priority="418" operator="equal">
      <formula>"?"</formula>
    </cfRule>
  </conditionalFormatting>
  <conditionalFormatting sqref="M9">
    <cfRule type="cellIs" dxfId="339" priority="412" operator="equal">
      <formula>"?"</formula>
    </cfRule>
  </conditionalFormatting>
  <conditionalFormatting sqref="M11">
    <cfRule type="cellIs" dxfId="338" priority="411" operator="equal">
      <formula>"?"</formula>
    </cfRule>
  </conditionalFormatting>
  <conditionalFormatting sqref="M13">
    <cfRule type="cellIs" dxfId="337" priority="410" operator="equal">
      <formula>"?"</formula>
    </cfRule>
  </conditionalFormatting>
  <conditionalFormatting sqref="M14">
    <cfRule type="cellIs" dxfId="336" priority="409" operator="equal">
      <formula>"?"</formula>
    </cfRule>
  </conditionalFormatting>
  <conditionalFormatting sqref="M15">
    <cfRule type="cellIs" dxfId="335" priority="408" operator="equal">
      <formula>"?"</formula>
    </cfRule>
  </conditionalFormatting>
  <conditionalFormatting sqref="M16">
    <cfRule type="cellIs" dxfId="334" priority="407" operator="equal">
      <formula>"?"</formula>
    </cfRule>
  </conditionalFormatting>
  <conditionalFormatting sqref="M17:M19">
    <cfRule type="cellIs" dxfId="333" priority="406" operator="equal">
      <formula>"?"</formula>
    </cfRule>
  </conditionalFormatting>
  <conditionalFormatting sqref="M18">
    <cfRule type="cellIs" dxfId="332" priority="405" operator="equal">
      <formula>"?"</formula>
    </cfRule>
  </conditionalFormatting>
  <conditionalFormatting sqref="M19">
    <cfRule type="cellIs" dxfId="331" priority="404" operator="equal">
      <formula>"?"</formula>
    </cfRule>
  </conditionalFormatting>
  <conditionalFormatting sqref="M20">
    <cfRule type="cellIs" dxfId="330" priority="403" operator="equal">
      <formula>"?"</formula>
    </cfRule>
  </conditionalFormatting>
  <conditionalFormatting sqref="M21">
    <cfRule type="cellIs" dxfId="329" priority="402" operator="equal">
      <formula>"?"</formula>
    </cfRule>
  </conditionalFormatting>
  <conditionalFormatting sqref="M22:M24">
    <cfRule type="cellIs" dxfId="328" priority="401" operator="equal">
      <formula>"?"</formula>
    </cfRule>
  </conditionalFormatting>
  <conditionalFormatting sqref="M23">
    <cfRule type="cellIs" dxfId="327" priority="400" operator="equal">
      <formula>"?"</formula>
    </cfRule>
  </conditionalFormatting>
  <conditionalFormatting sqref="M24">
    <cfRule type="cellIs" dxfId="326" priority="399" operator="equal">
      <formula>"?"</formula>
    </cfRule>
  </conditionalFormatting>
  <conditionalFormatting sqref="M25">
    <cfRule type="cellIs" dxfId="325" priority="398" operator="equal">
      <formula>"?"</formula>
    </cfRule>
  </conditionalFormatting>
  <conditionalFormatting sqref="M26:M31">
    <cfRule type="cellIs" dxfId="324" priority="397" operator="equal">
      <formula>"?"</formula>
    </cfRule>
  </conditionalFormatting>
  <conditionalFormatting sqref="M27">
    <cfRule type="cellIs" dxfId="323" priority="396" operator="equal">
      <formula>"?"</formula>
    </cfRule>
  </conditionalFormatting>
  <conditionalFormatting sqref="M28">
    <cfRule type="cellIs" dxfId="322" priority="395" operator="equal">
      <formula>"?"</formula>
    </cfRule>
  </conditionalFormatting>
  <conditionalFormatting sqref="M29">
    <cfRule type="cellIs" dxfId="321" priority="394" operator="equal">
      <formula>"?"</formula>
    </cfRule>
  </conditionalFormatting>
  <conditionalFormatting sqref="M30">
    <cfRule type="cellIs" dxfId="320" priority="393" operator="equal">
      <formula>"?"</formula>
    </cfRule>
  </conditionalFormatting>
  <conditionalFormatting sqref="M32">
    <cfRule type="cellIs" dxfId="319" priority="392" operator="equal">
      <formula>"?"</formula>
    </cfRule>
  </conditionalFormatting>
  <conditionalFormatting sqref="M33:M34">
    <cfRule type="cellIs" dxfId="318" priority="391" operator="equal">
      <formula>"?"</formula>
    </cfRule>
  </conditionalFormatting>
  <conditionalFormatting sqref="M34">
    <cfRule type="cellIs" dxfId="317" priority="390" operator="equal">
      <formula>"?"</formula>
    </cfRule>
  </conditionalFormatting>
  <conditionalFormatting sqref="M35">
    <cfRule type="cellIs" dxfId="316" priority="389" operator="equal">
      <formula>"?"</formula>
    </cfRule>
  </conditionalFormatting>
  <conditionalFormatting sqref="M36:M40">
    <cfRule type="cellIs" dxfId="315" priority="388" operator="equal">
      <formula>"?"</formula>
    </cfRule>
  </conditionalFormatting>
  <conditionalFormatting sqref="M57">
    <cfRule type="cellIs" dxfId="314" priority="387" operator="equal">
      <formula>"?"</formula>
    </cfRule>
  </conditionalFormatting>
  <conditionalFormatting sqref="M58">
    <cfRule type="cellIs" dxfId="313" priority="386" operator="equal">
      <formula>"?"</formula>
    </cfRule>
  </conditionalFormatting>
  <conditionalFormatting sqref="M62">
    <cfRule type="cellIs" dxfId="312" priority="385" operator="equal">
      <formula>"?"</formula>
    </cfRule>
  </conditionalFormatting>
  <conditionalFormatting sqref="M63">
    <cfRule type="cellIs" dxfId="311" priority="384" operator="equal">
      <formula>"?"</formula>
    </cfRule>
  </conditionalFormatting>
  <conditionalFormatting sqref="M64">
    <cfRule type="cellIs" dxfId="310" priority="383" operator="equal">
      <formula>"?"</formula>
    </cfRule>
  </conditionalFormatting>
  <conditionalFormatting sqref="M65">
    <cfRule type="cellIs" dxfId="309" priority="382" operator="equal">
      <formula>"?"</formula>
    </cfRule>
  </conditionalFormatting>
  <conditionalFormatting sqref="M66:M68">
    <cfRule type="cellIs" dxfId="308" priority="381" operator="equal">
      <formula>"?"</formula>
    </cfRule>
  </conditionalFormatting>
  <conditionalFormatting sqref="M67">
    <cfRule type="cellIs" dxfId="307" priority="380" operator="equal">
      <formula>"?"</formula>
    </cfRule>
  </conditionalFormatting>
  <conditionalFormatting sqref="M68">
    <cfRule type="cellIs" dxfId="306" priority="379" operator="equal">
      <formula>"?"</formula>
    </cfRule>
  </conditionalFormatting>
  <conditionalFormatting sqref="M76">
    <cfRule type="cellIs" dxfId="305" priority="378" operator="equal">
      <formula>"?"</formula>
    </cfRule>
  </conditionalFormatting>
  <conditionalFormatting sqref="M77">
    <cfRule type="cellIs" dxfId="304" priority="377" operator="equal">
      <formula>"?"</formula>
    </cfRule>
  </conditionalFormatting>
  <conditionalFormatting sqref="M78">
    <cfRule type="cellIs" dxfId="303" priority="376" operator="equal">
      <formula>"?"</formula>
    </cfRule>
  </conditionalFormatting>
  <conditionalFormatting sqref="M79">
    <cfRule type="cellIs" dxfId="302" priority="375" operator="equal">
      <formula>"?"</formula>
    </cfRule>
  </conditionalFormatting>
  <conditionalFormatting sqref="M80">
    <cfRule type="cellIs" dxfId="301" priority="374" operator="equal">
      <formula>"?"</formula>
    </cfRule>
  </conditionalFormatting>
  <conditionalFormatting sqref="M81">
    <cfRule type="cellIs" dxfId="300" priority="373" operator="equal">
      <formula>"?"</formula>
    </cfRule>
  </conditionalFormatting>
  <conditionalFormatting sqref="M82:M83">
    <cfRule type="cellIs" dxfId="299" priority="372" operator="equal">
      <formula>"?"</formula>
    </cfRule>
  </conditionalFormatting>
  <conditionalFormatting sqref="M83">
    <cfRule type="cellIs" dxfId="298" priority="371" operator="equal">
      <formula>"?"</formula>
    </cfRule>
  </conditionalFormatting>
  <conditionalFormatting sqref="M84">
    <cfRule type="cellIs" dxfId="297" priority="370" operator="equal">
      <formula>"?"</formula>
    </cfRule>
  </conditionalFormatting>
  <conditionalFormatting sqref="M85">
    <cfRule type="cellIs" dxfId="296" priority="369" operator="equal">
      <formula>"?"</formula>
    </cfRule>
  </conditionalFormatting>
  <conditionalFormatting sqref="M86:M87">
    <cfRule type="cellIs" dxfId="295" priority="368" operator="equal">
      <formula>"?"</formula>
    </cfRule>
  </conditionalFormatting>
  <conditionalFormatting sqref="M88">
    <cfRule type="cellIs" dxfId="294" priority="367" operator="equal">
      <formula>"?"</formula>
    </cfRule>
  </conditionalFormatting>
  <conditionalFormatting sqref="M91">
    <cfRule type="cellIs" dxfId="293" priority="366" operator="equal">
      <formula>"?"</formula>
    </cfRule>
  </conditionalFormatting>
  <conditionalFormatting sqref="D24">
    <cfRule type="cellIs" dxfId="292" priority="161" operator="equal">
      <formula>"?"</formula>
    </cfRule>
  </conditionalFormatting>
  <conditionalFormatting sqref="D29">
    <cfRule type="cellIs" dxfId="291" priority="160" operator="equal">
      <formula>"?"</formula>
    </cfRule>
  </conditionalFormatting>
  <conditionalFormatting sqref="D46">
    <cfRule type="cellIs" dxfId="290" priority="155" operator="equal">
      <formula>"?"</formula>
    </cfRule>
  </conditionalFormatting>
  <conditionalFormatting sqref="D17:D19">
    <cfRule type="cellIs" dxfId="289" priority="159" operator="equal">
      <formula>"?"</formula>
    </cfRule>
  </conditionalFormatting>
  <conditionalFormatting sqref="D18">
    <cfRule type="cellIs" dxfId="288" priority="158" operator="equal">
      <formula>"?"</formula>
    </cfRule>
  </conditionalFormatting>
  <conditionalFormatting sqref="D19">
    <cfRule type="cellIs" dxfId="287" priority="157" operator="equal">
      <formula>"?"</formula>
    </cfRule>
  </conditionalFormatting>
  <conditionalFormatting sqref="D28">
    <cfRule type="cellIs" dxfId="286" priority="156" operator="equal">
      <formula>"?"</formula>
    </cfRule>
  </conditionalFormatting>
  <conditionalFormatting sqref="S33:S34">
    <cfRule type="cellIs" dxfId="285" priority="119" operator="equal">
      <formula>"?"</formula>
    </cfRule>
  </conditionalFormatting>
  <conditionalFormatting sqref="S34">
    <cfRule type="cellIs" dxfId="284" priority="118" operator="equal">
      <formula>"?"</formula>
    </cfRule>
  </conditionalFormatting>
  <conditionalFormatting sqref="S34">
    <cfRule type="cellIs" dxfId="283" priority="117" operator="equal">
      <formula>"?"</formula>
    </cfRule>
  </conditionalFormatting>
  <conditionalFormatting sqref="M8">
    <cfRule type="cellIs" dxfId="282" priority="102" operator="equal">
      <formula>"?"</formula>
    </cfRule>
  </conditionalFormatting>
  <conditionalFormatting sqref="N8">
    <cfRule type="cellIs" dxfId="281" priority="101" operator="equal">
      <formula>"?"</formula>
    </cfRule>
  </conditionalFormatting>
  <conditionalFormatting sqref="D92">
    <cfRule type="cellIs" dxfId="280" priority="100" operator="equal">
      <formula>"?"</formula>
    </cfRule>
  </conditionalFormatting>
  <conditionalFormatting sqref="Q45:S45 Q13:S17 Q61:S62 Q64 Q66:S71 Q19:S26 Q31:S31 Q33:S35 Q47:S50 Q12 Q27 Q37:S41 Q52:S58 Q51">
    <cfRule type="cellIs" dxfId="279" priority="99" operator="equal">
      <formula>"?"</formula>
    </cfRule>
  </conditionalFormatting>
  <conditionalFormatting sqref="Q16:S16">
    <cfRule type="cellIs" dxfId="278" priority="97" operator="equal">
      <formula>"?"</formula>
    </cfRule>
  </conditionalFormatting>
  <conditionalFormatting sqref="Q23:S23">
    <cfRule type="cellIs" dxfId="277" priority="94" operator="equal">
      <formula>"?"</formula>
    </cfRule>
  </conditionalFormatting>
  <conditionalFormatting sqref="Q24:S24">
    <cfRule type="cellIs" dxfId="276" priority="96" operator="equal">
      <formula>"?"</formula>
    </cfRule>
  </conditionalFormatting>
  <conditionalFormatting sqref="Q25:S25">
    <cfRule type="cellIs" dxfId="275" priority="95" operator="equal">
      <formula>"?"</formula>
    </cfRule>
  </conditionalFormatting>
  <conditionalFormatting sqref="Q21:S21">
    <cfRule type="cellIs" dxfId="274" priority="93" operator="equal">
      <formula>"?"</formula>
    </cfRule>
  </conditionalFormatting>
  <conditionalFormatting sqref="Q26:S26 Q28:S31 Q27">
    <cfRule type="cellIs" dxfId="273" priority="92" operator="equal">
      <formula>"?"</formula>
    </cfRule>
  </conditionalFormatting>
  <conditionalFormatting sqref="Q27">
    <cfRule type="cellIs" dxfId="272" priority="91" operator="equal">
      <formula>"?"</formula>
    </cfRule>
  </conditionalFormatting>
  <conditionalFormatting sqref="Q31:S31">
    <cfRule type="cellIs" dxfId="271" priority="89" operator="equal">
      <formula>"?"</formula>
    </cfRule>
  </conditionalFormatting>
  <conditionalFormatting sqref="Q41:S41">
    <cfRule type="cellIs" dxfId="270" priority="86" operator="equal">
      <formula>"?"</formula>
    </cfRule>
  </conditionalFormatting>
  <conditionalFormatting sqref="Q39:S39">
    <cfRule type="cellIs" dxfId="269" priority="85" operator="equal">
      <formula>"?"</formula>
    </cfRule>
  </conditionalFormatting>
  <conditionalFormatting sqref="Q38:S38">
    <cfRule type="cellIs" dxfId="268" priority="84" operator="equal">
      <formula>"?"</formula>
    </cfRule>
  </conditionalFormatting>
  <conditionalFormatting sqref="Q40:S40">
    <cfRule type="cellIs" dxfId="267" priority="83" operator="equal">
      <formula>"?"</formula>
    </cfRule>
  </conditionalFormatting>
  <conditionalFormatting sqref="Q17:S17 Q19:S19 Q18">
    <cfRule type="cellIs" dxfId="266" priority="81" operator="equal">
      <formula>"?"</formula>
    </cfRule>
  </conditionalFormatting>
  <conditionalFormatting sqref="E4">
    <cfRule type="cellIs" dxfId="265" priority="80" operator="equal">
      <formula>"?"</formula>
    </cfRule>
  </conditionalFormatting>
  <conditionalFormatting sqref="Q37:S40">
    <cfRule type="cellIs" dxfId="264" priority="79" operator="equal">
      <formula>"?"</formula>
    </cfRule>
  </conditionalFormatting>
  <conditionalFormatting sqref="Q97:S97">
    <cfRule type="cellIs" dxfId="263" priority="78" operator="equal">
      <formula>"?"</formula>
    </cfRule>
  </conditionalFormatting>
  <conditionalFormatting sqref="Q98">
    <cfRule type="cellIs" dxfId="262" priority="77" operator="equal">
      <formula>"?"</formula>
    </cfRule>
  </conditionalFormatting>
  <conditionalFormatting sqref="Q76:S76">
    <cfRule type="cellIs" dxfId="261" priority="76" operator="equal">
      <formula>"?"</formula>
    </cfRule>
  </conditionalFormatting>
  <conditionalFormatting sqref="Q76:S76">
    <cfRule type="cellIs" dxfId="260" priority="75" operator="equal">
      <formula>"?"</formula>
    </cfRule>
  </conditionalFormatting>
  <conditionalFormatting sqref="Q76:S76">
    <cfRule type="cellIs" dxfId="259" priority="74" operator="equal">
      <formula>"?"</formula>
    </cfRule>
  </conditionalFormatting>
  <conditionalFormatting sqref="Q67:S67">
    <cfRule type="cellIs" dxfId="258" priority="73" operator="equal">
      <formula>"?"</formula>
    </cfRule>
  </conditionalFormatting>
  <conditionalFormatting sqref="Q67:S67">
    <cfRule type="cellIs" dxfId="257" priority="72" operator="equal">
      <formula>"?"</formula>
    </cfRule>
  </conditionalFormatting>
  <conditionalFormatting sqref="F51:F52">
    <cfRule type="cellIs" dxfId="256" priority="71" operator="equal">
      <formula>"?"</formula>
    </cfRule>
  </conditionalFormatting>
  <conditionalFormatting sqref="R23:S23">
    <cfRule type="cellIs" dxfId="255" priority="70" operator="equal">
      <formula>"?"</formula>
    </cfRule>
  </conditionalFormatting>
  <conditionalFormatting sqref="R33:S33">
    <cfRule type="cellIs" dxfId="254" priority="69" operator="equal">
      <formula>"?"</formula>
    </cfRule>
  </conditionalFormatting>
  <conditionalFormatting sqref="R33:S33">
    <cfRule type="cellIs" dxfId="253" priority="68" operator="equal">
      <formula>"?"</formula>
    </cfRule>
  </conditionalFormatting>
  <conditionalFormatting sqref="R59:S59">
    <cfRule type="cellIs" dxfId="252" priority="67" operator="equal">
      <formula>"?"</formula>
    </cfRule>
  </conditionalFormatting>
  <conditionalFormatting sqref="R90:S90">
    <cfRule type="cellIs" dxfId="251" priority="66" operator="equal">
      <formula>"?"</formula>
    </cfRule>
  </conditionalFormatting>
  <conditionalFormatting sqref="R90:S90">
    <cfRule type="cellIs" dxfId="250" priority="65" operator="equal">
      <formula>"?"</formula>
    </cfRule>
  </conditionalFormatting>
  <conditionalFormatting sqref="R90:S90">
    <cfRule type="cellIs" dxfId="249" priority="64" operator="equal">
      <formula>"?"</formula>
    </cfRule>
  </conditionalFormatting>
  <conditionalFormatting sqref="M107:P107 R107:T107">
    <cfRule type="cellIs" dxfId="248" priority="63" operator="equal">
      <formula>"?"</formula>
    </cfRule>
  </conditionalFormatting>
  <conditionalFormatting sqref="C107">
    <cfRule type="cellIs" dxfId="247" priority="62" operator="equal">
      <formula>"?"</formula>
    </cfRule>
  </conditionalFormatting>
  <conditionalFormatting sqref="D107">
    <cfRule type="cellIs" dxfId="246" priority="61" operator="equal">
      <formula>"?"</formula>
    </cfRule>
  </conditionalFormatting>
  <conditionalFormatting sqref="E107">
    <cfRule type="cellIs" dxfId="245" priority="60" operator="equal">
      <formula>"?"</formula>
    </cfRule>
  </conditionalFormatting>
  <conditionalFormatting sqref="F107">
    <cfRule type="cellIs" dxfId="244" priority="59" operator="equal">
      <formula>"?"</formula>
    </cfRule>
  </conditionalFormatting>
  <conditionalFormatting sqref="G107">
    <cfRule type="cellIs" dxfId="243" priority="58" operator="equal">
      <formula>"?"</formula>
    </cfRule>
  </conditionalFormatting>
  <conditionalFormatting sqref="H107">
    <cfRule type="cellIs" dxfId="242" priority="57" operator="equal">
      <formula>"?"</formula>
    </cfRule>
  </conditionalFormatting>
  <conditionalFormatting sqref="I107">
    <cfRule type="cellIs" dxfId="241" priority="56" operator="equal">
      <formula>"?"</formula>
    </cfRule>
  </conditionalFormatting>
  <conditionalFormatting sqref="J107">
    <cfRule type="cellIs" dxfId="240" priority="55" operator="equal">
      <formula>"?"</formula>
    </cfRule>
  </conditionalFormatting>
  <conditionalFormatting sqref="K107">
    <cfRule type="cellIs" dxfId="239" priority="54" operator="equal">
      <formula>"?"</formula>
    </cfRule>
  </conditionalFormatting>
  <conditionalFormatting sqref="L107">
    <cfRule type="cellIs" dxfId="238" priority="53" operator="equal">
      <formula>"?"</formula>
    </cfRule>
  </conditionalFormatting>
  <conditionalFormatting sqref="N107">
    <cfRule type="cellIs" dxfId="237" priority="52" operator="equal">
      <formula>"?"</formula>
    </cfRule>
  </conditionalFormatting>
  <conditionalFormatting sqref="N19">
    <cfRule type="cellIs" dxfId="236" priority="51" operator="equal">
      <formula>"?"</formula>
    </cfRule>
  </conditionalFormatting>
  <conditionalFormatting sqref="N19">
    <cfRule type="cellIs" dxfId="235" priority="50" operator="equal">
      <formula>"?"</formula>
    </cfRule>
  </conditionalFormatting>
  <conditionalFormatting sqref="N47">
    <cfRule type="cellIs" dxfId="234" priority="49" operator="equal">
      <formula>"?"</formula>
    </cfRule>
  </conditionalFormatting>
  <conditionalFormatting sqref="N72">
    <cfRule type="cellIs" dxfId="233" priority="48" operator="equal">
      <formula>"?"</formula>
    </cfRule>
  </conditionalFormatting>
  <conditionalFormatting sqref="N86">
    <cfRule type="cellIs" dxfId="232" priority="47" operator="equal">
      <formula>"?"</formula>
    </cfRule>
  </conditionalFormatting>
  <conditionalFormatting sqref="N86">
    <cfRule type="cellIs" dxfId="231" priority="46" operator="equal">
      <formula>"?"</formula>
    </cfRule>
  </conditionalFormatting>
  <conditionalFormatting sqref="N87">
    <cfRule type="cellIs" dxfId="230" priority="45" operator="equal">
      <formula>"?"</formula>
    </cfRule>
  </conditionalFormatting>
  <conditionalFormatting sqref="N87">
    <cfRule type="cellIs" dxfId="229" priority="44" operator="equal">
      <formula>"?"</formula>
    </cfRule>
  </conditionalFormatting>
  <conditionalFormatting sqref="R78">
    <cfRule type="cellIs" dxfId="228" priority="43" operator="equal">
      <formula>"?"</formula>
    </cfRule>
  </conditionalFormatting>
  <conditionalFormatting sqref="N60">
    <cfRule type="cellIs" dxfId="227" priority="42" operator="equal">
      <formula>"?"</formula>
    </cfRule>
  </conditionalFormatting>
  <conditionalFormatting sqref="R11:S11">
    <cfRule type="cellIs" dxfId="226" priority="41" operator="equal">
      <formula>"?"</formula>
    </cfRule>
  </conditionalFormatting>
  <conditionalFormatting sqref="R12:S12">
    <cfRule type="cellIs" dxfId="225" priority="40" operator="equal">
      <formula>"?"</formula>
    </cfRule>
  </conditionalFormatting>
  <conditionalFormatting sqref="R12:S12">
    <cfRule type="cellIs" dxfId="224" priority="39" operator="equal">
      <formula>"?"</formula>
    </cfRule>
  </conditionalFormatting>
  <conditionalFormatting sqref="R18:S18">
    <cfRule type="cellIs" dxfId="223" priority="38" operator="equal">
      <formula>"?"</formula>
    </cfRule>
  </conditionalFormatting>
  <conditionalFormatting sqref="R18:S18">
    <cfRule type="cellIs" dxfId="222" priority="37" operator="equal">
      <formula>"?"</formula>
    </cfRule>
  </conditionalFormatting>
  <conditionalFormatting sqref="R18:S18">
    <cfRule type="cellIs" dxfId="221" priority="36" operator="equal">
      <formula>"?"</formula>
    </cfRule>
  </conditionalFormatting>
  <conditionalFormatting sqref="R18:S18">
    <cfRule type="cellIs" dxfId="220" priority="35" operator="equal">
      <formula>"?"</formula>
    </cfRule>
  </conditionalFormatting>
  <conditionalFormatting sqref="R18:S18">
    <cfRule type="cellIs" dxfId="219" priority="34" operator="equal">
      <formula>"?"</formula>
    </cfRule>
  </conditionalFormatting>
  <conditionalFormatting sqref="R27:S27">
    <cfRule type="cellIs" dxfId="218" priority="33" operator="equal">
      <formula>"?"</formula>
    </cfRule>
  </conditionalFormatting>
  <conditionalFormatting sqref="R27:S27">
    <cfRule type="cellIs" dxfId="217" priority="32" operator="equal">
      <formula>"?"</formula>
    </cfRule>
  </conditionalFormatting>
  <conditionalFormatting sqref="R27:S27">
    <cfRule type="cellIs" dxfId="216" priority="31" operator="equal">
      <formula>"?"</formula>
    </cfRule>
  </conditionalFormatting>
  <conditionalFormatting sqref="R27:S27">
    <cfRule type="cellIs" dxfId="215" priority="30" operator="equal">
      <formula>"?"</formula>
    </cfRule>
  </conditionalFormatting>
  <conditionalFormatting sqref="R42:S42">
    <cfRule type="cellIs" dxfId="214" priority="29" operator="equal">
      <formula>"?"</formula>
    </cfRule>
  </conditionalFormatting>
  <conditionalFormatting sqref="R42:S42">
    <cfRule type="cellIs" dxfId="213" priority="28" operator="equal">
      <formula>"?"</formula>
    </cfRule>
  </conditionalFormatting>
  <conditionalFormatting sqref="R42:S42">
    <cfRule type="cellIs" dxfId="212" priority="27" operator="equal">
      <formula>"?"</formula>
    </cfRule>
  </conditionalFormatting>
  <conditionalFormatting sqref="R42:S42">
    <cfRule type="cellIs" dxfId="211" priority="26" operator="equal">
      <formula>"?"</formula>
    </cfRule>
  </conditionalFormatting>
  <conditionalFormatting sqref="R43:S43">
    <cfRule type="cellIs" dxfId="210" priority="25" operator="equal">
      <formula>"?"</formula>
    </cfRule>
  </conditionalFormatting>
  <conditionalFormatting sqref="R43:S43">
    <cfRule type="cellIs" dxfId="209" priority="24" operator="equal">
      <formula>"?"</formula>
    </cfRule>
  </conditionalFormatting>
  <conditionalFormatting sqref="R43:S43">
    <cfRule type="cellIs" dxfId="208" priority="23" operator="equal">
      <formula>"?"</formula>
    </cfRule>
  </conditionalFormatting>
  <conditionalFormatting sqref="R43:S43">
    <cfRule type="cellIs" dxfId="207" priority="22" operator="equal">
      <formula>"?"</formula>
    </cfRule>
  </conditionalFormatting>
  <conditionalFormatting sqref="R46:S46">
    <cfRule type="cellIs" dxfId="206" priority="21" operator="equal">
      <formula>"?"</formula>
    </cfRule>
  </conditionalFormatting>
  <conditionalFormatting sqref="R46:S46">
    <cfRule type="cellIs" dxfId="205" priority="20" operator="equal">
      <formula>"?"</formula>
    </cfRule>
  </conditionalFormatting>
  <conditionalFormatting sqref="R46:S46">
    <cfRule type="cellIs" dxfId="204" priority="19" operator="equal">
      <formula>"?"</formula>
    </cfRule>
  </conditionalFormatting>
  <conditionalFormatting sqref="R46:S46">
    <cfRule type="cellIs" dxfId="203" priority="18" operator="equal">
      <formula>"?"</formula>
    </cfRule>
  </conditionalFormatting>
  <conditionalFormatting sqref="R75:S75">
    <cfRule type="cellIs" dxfId="202" priority="17" operator="equal">
      <formula>"?"</formula>
    </cfRule>
  </conditionalFormatting>
  <conditionalFormatting sqref="R97:S97">
    <cfRule type="cellIs" dxfId="201" priority="16" operator="equal">
      <formula>"?"</formula>
    </cfRule>
  </conditionalFormatting>
  <conditionalFormatting sqref="R98:S98">
    <cfRule type="cellIs" dxfId="200" priority="15" operator="equal">
      <formula>"?"</formula>
    </cfRule>
  </conditionalFormatting>
  <conditionalFormatting sqref="R98:S98">
    <cfRule type="cellIs" dxfId="199" priority="14" operator="equal">
      <formula>"?"</formula>
    </cfRule>
  </conditionalFormatting>
  <conditionalFormatting sqref="R102:S102">
    <cfRule type="cellIs" dxfId="198" priority="13" operator="equal">
      <formula>"?"</formula>
    </cfRule>
  </conditionalFormatting>
  <conditionalFormatting sqref="R102:S102">
    <cfRule type="cellIs" dxfId="197" priority="12" operator="equal">
      <formula>"?"</formula>
    </cfRule>
  </conditionalFormatting>
  <conditionalFormatting sqref="R102:S102">
    <cfRule type="cellIs" dxfId="196" priority="11" operator="equal">
      <formula>"?"</formula>
    </cfRule>
  </conditionalFormatting>
  <conditionalFormatting sqref="R102:S102">
    <cfRule type="cellIs" dxfId="195" priority="10" operator="equal">
      <formula>"?"</formula>
    </cfRule>
  </conditionalFormatting>
  <conditionalFormatting sqref="G98">
    <cfRule type="cellIs" dxfId="190" priority="5" operator="equal">
      <formula>"?"</formula>
    </cfRule>
  </conditionalFormatting>
  <conditionalFormatting sqref="R51:S51">
    <cfRule type="cellIs" dxfId="58" priority="4" operator="equal">
      <formula>"?"</formula>
    </cfRule>
  </conditionalFormatting>
  <conditionalFormatting sqref="R51:S51">
    <cfRule type="cellIs" dxfId="57" priority="3" operator="equal">
      <formula>"?"</formula>
    </cfRule>
  </conditionalFormatting>
  <conditionalFormatting sqref="R64:S64">
    <cfRule type="cellIs" dxfId="56" priority="2" operator="equal">
      <formula>"?"</formula>
    </cfRule>
  </conditionalFormatting>
  <conditionalFormatting sqref="R64:S64">
    <cfRule type="cellIs" dxfId="55"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autoPict="0" r:id="rId5">
            <anchor moveWithCells="1">
              <from>
                <xdr:col>15</xdr:col>
                <xdr:colOff>666750</xdr:colOff>
                <xdr:row>47</xdr:row>
                <xdr:rowOff>209550</xdr:rowOff>
              </from>
              <to>
                <xdr:col>15</xdr:col>
                <xdr:colOff>1609725</xdr:colOff>
                <xdr:row>51</xdr:row>
                <xdr:rowOff>695325</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1333500</xdr:colOff>
                <xdr:row>51</xdr:row>
                <xdr:rowOff>1057275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5">
            <anchor moveWithCells="1">
              <from>
                <xdr:col>15</xdr:col>
                <xdr:colOff>885825</xdr:colOff>
                <xdr:row>65</xdr:row>
                <xdr:rowOff>447675</xdr:rowOff>
              </from>
              <to>
                <xdr:col>15</xdr:col>
                <xdr:colOff>1819275</xdr:colOff>
                <xdr:row>74</xdr:row>
                <xdr:rowOff>676275</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L76" sqref="L76"/>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2" t="s">
        <v>580</v>
      </c>
      <c r="B1" s="333"/>
      <c r="C1" s="333"/>
      <c r="D1" s="333"/>
      <c r="E1" s="333"/>
      <c r="F1" s="333"/>
      <c r="G1" s="333"/>
      <c r="H1" s="333"/>
      <c r="I1" s="333"/>
      <c r="J1" s="333"/>
      <c r="K1" s="333"/>
      <c r="L1" s="333"/>
      <c r="M1" s="334"/>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 xml:space="preserve">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51</v>
      </c>
      <c r="B64" s="120">
        <f>IF(VLOOKUP(Table2[[#This Row],['#]],Table1[[#Headers],[#Data]],2,FALSE)=0,"",VLOOKUP(Table2[[#This Row],['#]],Table1[[#Headers],[#Data]],2,FALSE))</f>
        <v>45</v>
      </c>
      <c r="C64" s="120" t="str">
        <f>IF(VLOOKUP(Table2[[#This Row],['#]],Table1[[#Headers],[#Data]],3,FALSE)=0,"",VLOOKUP(Table2[[#This Row],['#]],Table1[[#Headers],[#Data]],3,FALSE))</f>
        <v>Maternal Depression Screening</v>
      </c>
      <c r="D64" s="121" t="str">
        <f>IF(VLOOKUP(Table2[[#This Row],['#]],Table1[[#Headers],[#Data]],4,FALSE)=0,"",VLOOKUP(Table2[[#This Row],['#]],Table1[[#Headers],[#Data]],4,FALSE))</f>
        <v>1401</v>
      </c>
      <c r="E64" s="122" t="str">
        <f>IF(VLOOKUP(Table2[[#This Row],['#]],Table1[[#Headers],[#Data]],7,FALSE)=0,"",VLOOKUP(Table2[[#This Row],['#]],Table1[[#Headers],[#Data]],7,FALSE))</f>
        <v>Percentage of children 6 months of age who had documentation of a maternal depression screening for the mother</v>
      </c>
      <c r="F64" s="122" t="str">
        <f>IF(VLOOKUP(Table2[[#This Row],['#]],Table1[[#Headers],[#Data]],8,FALSE)=0,"",VLOOKUP(Table2[[#This Row],['#]],Table1[[#Headers],[#Data]],8,FALSE))</f>
        <v>Prevention/ Early Detection</v>
      </c>
      <c r="G64" s="122" t="str">
        <f>IF(VLOOKUP(Table2[[#This Row],['#]],Table1[[#Headers],[#Data]],9,FALSE)=0,"",VLOOKUP(Table2[[#This Row],['#]],Table1[[#Headers],[#Data]],9,FALSE))</f>
        <v>Patient Safety</v>
      </c>
      <c r="H64" s="122" t="str">
        <f>IF(VLOOKUP(Table2[[#This Row],['#]],Table1[[#Headers],[#Data]],10,FALSE)=0,"",VLOOKUP(Table2[[#This Row],['#]],Table1[[#Headers],[#Data]],10,FALSE))</f>
        <v>Process</v>
      </c>
      <c r="I64" s="122" t="str">
        <f>IF(VLOOKUP(Table2[[#This Row],['#]],Table1[[#Headers],[#Data]],11,FALSE)=0,"",VLOOKUP(Table2[[#This Row],['#]],Table1[[#Headers],[#Data]],11,FALSE))</f>
        <v>Pediatric</v>
      </c>
      <c r="J64" s="123"/>
      <c r="K64" s="124" t="str">
        <f>+IF(VLOOKUP(Table2[[#This Row],['#]],Table1[[#Headers],[#Data]],16,FALSE)=0,"",VLOOKUP(Table2[[#This Row],['#]],Table1[[#Headers],[#Data]],16,FALSE))</f>
        <v>For Contractual Use:
CMS eCQM: #82
https://ecqi.healthit.gov/ep-ec?year=2020&amp;field_year_value=1&amp;globalyearfilter=2019</v>
      </c>
      <c r="L64" s="121" t="e">
        <f>+IF(VLOOKUP(Table2[[#This Row],['#]],Table1[[#Headers],[#Data]],47,FALSE)=0,"",VLOOKUP(Table2[[#This Row],['#]],Table1[[#Headers],[#Data]],47,FALSE))</f>
        <v>#REF!</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 customHeight="1">
      <c r="A76" s="119">
        <f>'Crosswalk of OHIC Measure Sets'!A91</f>
        <v>0</v>
      </c>
      <c r="B76" s="120" t="e">
        <f>IF(VLOOKUP(Table2[[#This Row],['#]],Table1[[#Headers],[#Data]],2,FALSE)=0,"",VLOOKUP(Table2[[#This Row],['#]],Table1[[#Headers],[#Data]],2,FALSE))</f>
        <v>#N/A</v>
      </c>
      <c r="C76" s="120" t="e">
        <f>IF(VLOOKUP(Table2[[#This Row],['#]],Table1[[#Headers],[#Data]],3,FALSE)=0,"",VLOOKUP(Table2[[#This Row],['#]],Table1[[#Headers],[#Data]],3,FALSE))</f>
        <v>#N/A</v>
      </c>
      <c r="D76" s="121" t="e">
        <f>IF(VLOOKUP(Table2[[#This Row],['#]],Table1[[#Headers],[#Data]],4,FALSE)=0,"",VLOOKUP(Table2[[#This Row],['#]],Table1[[#Headers],[#Data]],4,FALSE))</f>
        <v>#N/A</v>
      </c>
      <c r="E76" s="122" t="e">
        <f>IF(VLOOKUP(Table2[[#This Row],['#]],Table1[[#Headers],[#Data]],7,FALSE)=0,"",VLOOKUP(Table2[[#This Row],['#]],Table1[[#Headers],[#Data]],7,FALSE))</f>
        <v>#N/A</v>
      </c>
      <c r="F76" s="122" t="e">
        <f>IF(VLOOKUP(Table2[[#This Row],['#]],Table1[[#Headers],[#Data]],8,FALSE)=0,"",VLOOKUP(Table2[[#This Row],['#]],Table1[[#Headers],[#Data]],8,FALSE))</f>
        <v>#N/A</v>
      </c>
      <c r="G76" s="122" t="e">
        <f>IF(VLOOKUP(Table2[[#This Row],['#]],Table1[[#Headers],[#Data]],9,FALSE)=0,"",VLOOKUP(Table2[[#This Row],['#]],Table1[[#Headers],[#Data]],9,FALSE))</f>
        <v>#N/A</v>
      </c>
      <c r="H76" s="122" t="e">
        <f>IF(VLOOKUP(Table2[[#This Row],['#]],Table1[[#Headers],[#Data]],10,FALSE)=0,"",VLOOKUP(Table2[[#This Row],['#]],Table1[[#Headers],[#Data]],10,FALSE))</f>
        <v>#N/A</v>
      </c>
      <c r="I76" s="122" t="e">
        <f>IF(VLOOKUP(Table2[[#This Row],['#]],Table1[[#Headers],[#Data]],11,FALSE)=0,"",VLOOKUP(Table2[[#This Row],['#]],Table1[[#Headers],[#Data]],11,FALSE))</f>
        <v>#N/A</v>
      </c>
      <c r="J76" s="123"/>
      <c r="K76" s="124" t="e">
        <f>+IF(VLOOKUP(Table2[[#This Row],['#]],Table1[[#Headers],[#Data]],16,FALSE)=0,"",VLOOKUP(Table2[[#This Row],['#]],Table1[[#Headers],[#Data]],16,FALSE))</f>
        <v>#N/A</v>
      </c>
      <c r="L76" s="121" t="e">
        <f>+IF(VLOOKUP(Table2[[#This Row],['#]],Table1[[#Headers],[#Data]],47,FALSE)=0,"",VLOOKUP(Table2[[#This Row],['#]],Table1[[#Headers],[#Data]],47,FALSE))</f>
        <v>#N/A</v>
      </c>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133" priority="6" operator="equal">
      <formula>"?"</formula>
    </cfRule>
  </conditionalFormatting>
  <conditionalFormatting sqref="L77:L1048576 L2">
    <cfRule type="cellIs" dxfId="132" priority="5" operator="equal">
      <formula>"?"</formula>
    </cfRule>
  </conditionalFormatting>
  <conditionalFormatting sqref="A49:L61">
    <cfRule type="cellIs" dxfId="131" priority="2" operator="equal">
      <formula>"?"</formula>
    </cfRule>
  </conditionalFormatting>
  <conditionalFormatting sqref="A62:L73">
    <cfRule type="cellIs" dxfId="130"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I442" activePane="bottomRight" state="frozen"/>
      <selection pane="topRight" activeCell="D1" sqref="D1"/>
      <selection pane="bottomLeft" activeCell="A4" sqref="A4"/>
      <selection pane="bottomRight" activeCell="N446" sqref="N446"/>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2" width="52.85546875" customWidth="1"/>
  </cols>
  <sheetData>
    <row r="1" spans="1:37" s="40" customFormat="1" ht="54.75" customHeight="1">
      <c r="A1" s="335" t="s">
        <v>604</v>
      </c>
      <c r="B1" s="336"/>
      <c r="C1" s="336"/>
      <c r="D1" s="336"/>
      <c r="E1" s="336"/>
      <c r="F1" s="336"/>
      <c r="G1" s="336"/>
      <c r="H1" s="336"/>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337" t="s">
        <v>2264</v>
      </c>
      <c r="Q2" s="338"/>
      <c r="R2" s="338"/>
      <c r="S2" s="338"/>
      <c r="T2" s="338"/>
      <c r="U2" s="338"/>
      <c r="V2" s="338"/>
      <c r="W2" s="338"/>
      <c r="X2" s="338"/>
      <c r="Y2" s="338"/>
      <c r="Z2" s="339"/>
      <c r="AA2" s="337" t="s">
        <v>2265</v>
      </c>
      <c r="AB2" s="338"/>
      <c r="AC2" s="339"/>
      <c r="AD2" s="147" t="s">
        <v>2266</v>
      </c>
      <c r="AE2" s="338" t="s">
        <v>2200</v>
      </c>
      <c r="AF2" s="338"/>
      <c r="AG2" s="338"/>
      <c r="AH2" s="338"/>
      <c r="AI2" s="338"/>
      <c r="AJ2" s="338"/>
      <c r="AK2" s="338"/>
    </row>
    <row r="3" spans="1:37" s="89" customFormat="1" ht="97.5">
      <c r="A3" s="93" t="s">
        <v>285</v>
      </c>
      <c r="B3" s="93" t="s">
        <v>0</v>
      </c>
      <c r="C3" s="94" t="s">
        <v>26</v>
      </c>
      <c r="D3" s="94" t="s">
        <v>3229</v>
      </c>
      <c r="E3" s="96" t="s">
        <v>3</v>
      </c>
      <c r="F3" s="95" t="s">
        <v>2267</v>
      </c>
      <c r="G3" s="95" t="s">
        <v>3230</v>
      </c>
      <c r="H3" s="96" t="s">
        <v>27</v>
      </c>
      <c r="I3" s="96" t="s">
        <v>2</v>
      </c>
      <c r="J3" s="96" t="s">
        <v>1869</v>
      </c>
      <c r="K3" s="96" t="s">
        <v>1930</v>
      </c>
      <c r="L3" s="96" t="s">
        <v>1870</v>
      </c>
      <c r="M3" s="96" t="s">
        <v>4</v>
      </c>
      <c r="N3" s="96" t="s">
        <v>3231</v>
      </c>
      <c r="O3" s="97" t="s">
        <v>116</v>
      </c>
      <c r="P3" s="98" t="s">
        <v>3837</v>
      </c>
      <c r="Q3" s="99" t="s">
        <v>3838</v>
      </c>
      <c r="R3" s="148" t="s">
        <v>3839</v>
      </c>
      <c r="S3" s="188" t="s">
        <v>3840</v>
      </c>
      <c r="T3" s="189" t="s">
        <v>3841</v>
      </c>
      <c r="U3" s="188" t="s">
        <v>3842</v>
      </c>
      <c r="V3" s="189" t="s">
        <v>3843</v>
      </c>
      <c r="W3" s="96" t="s">
        <v>3844</v>
      </c>
      <c r="X3" s="189" t="s">
        <v>3845</v>
      </c>
      <c r="Y3" s="99" t="s">
        <v>3846</v>
      </c>
      <c r="Z3" s="98" t="s">
        <v>3847</v>
      </c>
      <c r="AA3" s="99" t="s">
        <v>3848</v>
      </c>
      <c r="AB3" s="98" t="s">
        <v>3849</v>
      </c>
      <c r="AC3" s="99" t="s">
        <v>3850</v>
      </c>
      <c r="AD3" s="98" t="s">
        <v>3851</v>
      </c>
      <c r="AE3" s="99" t="s">
        <v>3852</v>
      </c>
      <c r="AF3" s="98" t="s">
        <v>3853</v>
      </c>
      <c r="AG3" s="99" t="s">
        <v>3854</v>
      </c>
      <c r="AH3" s="98" t="s">
        <v>3855</v>
      </c>
      <c r="AI3" s="99" t="s">
        <v>2268</v>
      </c>
      <c r="AJ3" s="98" t="s">
        <v>2269</v>
      </c>
      <c r="AK3" s="99" t="s">
        <v>2270</v>
      </c>
    </row>
    <row r="4" spans="1:37" s="39" customFormat="1" ht="76.5" customHeight="1">
      <c r="A4" s="133" t="s">
        <v>317</v>
      </c>
      <c r="B4" s="45" t="s">
        <v>3232</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3856</v>
      </c>
      <c r="Y5" s="150"/>
      <c r="Z5" s="150"/>
      <c r="AA5" s="150"/>
      <c r="AB5" s="37"/>
      <c r="AC5" s="150"/>
      <c r="AD5" s="150"/>
      <c r="AE5" s="37"/>
      <c r="AF5" s="150"/>
      <c r="AG5" s="150"/>
      <c r="AH5" s="37" t="s">
        <v>1</v>
      </c>
      <c r="AI5" s="150"/>
      <c r="AJ5" s="150"/>
      <c r="AK5" s="37"/>
    </row>
    <row r="6" spans="1:37" s="151" customFormat="1" ht="76.5" customHeight="1">
      <c r="A6" s="111" t="s">
        <v>415</v>
      </c>
      <c r="B6" s="45" t="s">
        <v>288</v>
      </c>
      <c r="C6" s="45" t="s">
        <v>82</v>
      </c>
      <c r="D6" s="47" t="s">
        <v>97</v>
      </c>
      <c r="E6" s="137" t="s">
        <v>1960</v>
      </c>
      <c r="F6" s="52" t="s">
        <v>2406</v>
      </c>
      <c r="G6" s="52" t="s">
        <v>3233</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customHeight="1">
      <c r="A7" s="133" t="s">
        <v>416</v>
      </c>
      <c r="B7" s="45" t="s">
        <v>2446</v>
      </c>
      <c r="C7" s="45" t="s">
        <v>28</v>
      </c>
      <c r="D7" s="47" t="s">
        <v>2279</v>
      </c>
      <c r="E7" s="137" t="s">
        <v>1960</v>
      </c>
      <c r="F7" s="52" t="s">
        <v>2447</v>
      </c>
      <c r="G7" s="52" t="s">
        <v>3234</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3857</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customHeight="1">
      <c r="A8" s="111" t="s">
        <v>417</v>
      </c>
      <c r="B8" s="45" t="s">
        <v>3235</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3858</v>
      </c>
      <c r="W8" s="150" t="s">
        <v>1</v>
      </c>
      <c r="X8" s="150" t="s">
        <v>3859</v>
      </c>
      <c r="Y8" s="150"/>
      <c r="Z8" s="150"/>
      <c r="AA8" s="150"/>
      <c r="AB8" s="37" t="s">
        <v>1</v>
      </c>
      <c r="AC8" s="150"/>
      <c r="AD8" s="150" t="s">
        <v>3860</v>
      </c>
      <c r="AE8" s="37" t="s">
        <v>3861</v>
      </c>
      <c r="AF8" s="150"/>
      <c r="AG8" s="150"/>
      <c r="AH8" s="37" t="s">
        <v>2534</v>
      </c>
      <c r="AI8" s="150"/>
      <c r="AJ8" s="150"/>
      <c r="AK8" s="37"/>
    </row>
    <row r="9" spans="1:37" s="26" customFormat="1" ht="76.5" customHeight="1">
      <c r="A9" s="133" t="s">
        <v>418</v>
      </c>
      <c r="B9" s="45" t="s">
        <v>2670</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3862</v>
      </c>
      <c r="V10" s="150"/>
      <c r="W10" s="150" t="s">
        <v>1</v>
      </c>
      <c r="X10" s="150"/>
      <c r="Y10" s="150"/>
      <c r="Z10" s="150"/>
      <c r="AA10" s="150"/>
      <c r="AB10" s="37"/>
      <c r="AC10" s="150"/>
      <c r="AD10" s="150"/>
      <c r="AE10" s="37"/>
      <c r="AF10" s="150"/>
      <c r="AG10" s="150"/>
      <c r="AH10" s="37"/>
      <c r="AI10" s="150"/>
      <c r="AJ10" s="150"/>
      <c r="AK10" s="37"/>
    </row>
    <row r="11" spans="1:37" ht="76.5"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customHeight="1">
      <c r="A12" s="179"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customHeight="1">
      <c r="A14" s="133" t="s">
        <v>423</v>
      </c>
      <c r="B14" s="45" t="s">
        <v>29</v>
      </c>
      <c r="C14" s="45" t="s">
        <v>30</v>
      </c>
      <c r="D14" s="47" t="s">
        <v>2279</v>
      </c>
      <c r="E14" s="137" t="s">
        <v>1960</v>
      </c>
      <c r="F14" s="52" t="s">
        <v>3079</v>
      </c>
      <c r="G14" s="52" t="s">
        <v>3236</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3863</v>
      </c>
      <c r="T14" s="37" t="s">
        <v>1</v>
      </c>
      <c r="U14" s="150"/>
      <c r="V14" s="150" t="s">
        <v>3864</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customHeight="1">
      <c r="A15" s="133" t="s">
        <v>424</v>
      </c>
      <c r="B15" s="45" t="s">
        <v>105</v>
      </c>
      <c r="C15" s="45" t="s">
        <v>106</v>
      </c>
      <c r="D15" s="47" t="s">
        <v>2271</v>
      </c>
      <c r="E15" s="137" t="s">
        <v>1960</v>
      </c>
      <c r="F15" s="48"/>
      <c r="G15" s="48"/>
      <c r="H15" s="132" t="s">
        <v>3237</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customHeight="1">
      <c r="A16" s="111" t="s">
        <v>327</v>
      </c>
      <c r="B16" s="45" t="s">
        <v>289</v>
      </c>
      <c r="C16" s="45" t="s">
        <v>13</v>
      </c>
      <c r="D16" s="45" t="s">
        <v>2279</v>
      </c>
      <c r="E16" s="137" t="s">
        <v>1960</v>
      </c>
      <c r="F16" s="48" t="s">
        <v>2288</v>
      </c>
      <c r="G16" s="48" t="s">
        <v>3238</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3865</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customHeight="1">
      <c r="A17" s="133" t="s">
        <v>425</v>
      </c>
      <c r="B17" s="45" t="s">
        <v>1995</v>
      </c>
      <c r="C17" s="45" t="s">
        <v>33</v>
      </c>
      <c r="D17" s="47" t="s">
        <v>2279</v>
      </c>
      <c r="E17" s="137" t="s">
        <v>1960</v>
      </c>
      <c r="F17" s="48" t="s">
        <v>2304</v>
      </c>
      <c r="G17" s="48" t="s">
        <v>3239</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3856</v>
      </c>
      <c r="Y17" s="150"/>
      <c r="Z17" s="150"/>
      <c r="AA17" s="150"/>
      <c r="AB17" s="37" t="s">
        <v>1</v>
      </c>
      <c r="AC17" s="150"/>
      <c r="AD17" s="150" t="s">
        <v>1</v>
      </c>
      <c r="AE17" s="37"/>
      <c r="AF17" s="150"/>
      <c r="AG17" s="150" t="s">
        <v>1824</v>
      </c>
      <c r="AH17" s="37" t="s">
        <v>1</v>
      </c>
      <c r="AI17" s="150"/>
      <c r="AJ17" s="150"/>
      <c r="AK17" s="37"/>
    </row>
    <row r="18" spans="1:37" s="26" customFormat="1" ht="76.5" customHeight="1">
      <c r="A18" s="133" t="s">
        <v>426</v>
      </c>
      <c r="B18" s="45" t="s">
        <v>2057</v>
      </c>
      <c r="C18" s="45" t="s">
        <v>99</v>
      </c>
      <c r="D18" s="47" t="s">
        <v>2271</v>
      </c>
      <c r="E18" s="137" t="s">
        <v>1960</v>
      </c>
      <c r="F18" s="48"/>
      <c r="G18" s="48"/>
      <c r="H18" s="132" t="s">
        <v>3240</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3857</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customHeight="1">
      <c r="A19" s="111" t="s">
        <v>427</v>
      </c>
      <c r="B19" s="45" t="s">
        <v>130</v>
      </c>
      <c r="C19" s="45" t="s">
        <v>32</v>
      </c>
      <c r="D19" s="47" t="s">
        <v>2279</v>
      </c>
      <c r="E19" s="137" t="s">
        <v>1944</v>
      </c>
      <c r="F19" s="48" t="s">
        <v>2326</v>
      </c>
      <c r="G19" s="48" t="s">
        <v>3241</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3866</v>
      </c>
      <c r="T19" s="37"/>
      <c r="U19" s="150"/>
      <c r="V19" s="150" t="s">
        <v>3867</v>
      </c>
      <c r="W19" s="150" t="s">
        <v>1</v>
      </c>
      <c r="X19" s="150" t="s">
        <v>3868</v>
      </c>
      <c r="Y19" s="150"/>
      <c r="Z19" s="150"/>
      <c r="AA19" s="150"/>
      <c r="AB19" s="37" t="s">
        <v>1</v>
      </c>
      <c r="AC19" s="150"/>
      <c r="AD19" s="150"/>
      <c r="AE19" s="37"/>
      <c r="AF19" s="150"/>
      <c r="AG19" s="150"/>
      <c r="AH19" s="37"/>
      <c r="AI19" s="150"/>
      <c r="AJ19" s="150"/>
      <c r="AK19" s="37"/>
    </row>
    <row r="20" spans="1:37" s="26" customFormat="1" ht="84.95"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customHeight="1">
      <c r="A22" s="179"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customHeight="1">
      <c r="A23" s="179" t="s">
        <v>431</v>
      </c>
      <c r="B23" s="45" t="s">
        <v>1566</v>
      </c>
      <c r="C23" s="45" t="s">
        <v>80</v>
      </c>
      <c r="D23" s="46" t="s">
        <v>2279</v>
      </c>
      <c r="E23" s="137" t="s">
        <v>1960</v>
      </c>
      <c r="F23" s="48" t="s">
        <v>2343</v>
      </c>
      <c r="G23" s="149" t="s">
        <v>3242</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customHeight="1">
      <c r="A24" s="179" t="s">
        <v>432</v>
      </c>
      <c r="B24" s="45" t="s">
        <v>291</v>
      </c>
      <c r="C24" s="45" t="s">
        <v>84</v>
      </c>
      <c r="D24" s="46" t="s">
        <v>2279</v>
      </c>
      <c r="E24" s="137" t="s">
        <v>1960</v>
      </c>
      <c r="F24" s="48" t="s">
        <v>2354</v>
      </c>
      <c r="G24" s="149" t="s">
        <v>3243</v>
      </c>
      <c r="H24" s="132" t="s">
        <v>3244</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3869</v>
      </c>
      <c r="R24" s="150" t="s">
        <v>3870</v>
      </c>
      <c r="S24" s="150" t="s">
        <v>1</v>
      </c>
      <c r="T24" s="37"/>
      <c r="U24" s="150"/>
      <c r="V24" s="150"/>
      <c r="W24" s="150" t="s">
        <v>1</v>
      </c>
      <c r="X24" s="150" t="s">
        <v>3871</v>
      </c>
      <c r="Y24" s="150"/>
      <c r="Z24" s="150"/>
      <c r="AA24" s="150"/>
      <c r="AB24" s="37"/>
      <c r="AC24" s="150" t="s">
        <v>1</v>
      </c>
      <c r="AD24" s="150" t="s">
        <v>1</v>
      </c>
      <c r="AE24" s="37"/>
      <c r="AF24" s="150"/>
      <c r="AG24" s="150" t="s">
        <v>1827</v>
      </c>
      <c r="AH24" s="37" t="s">
        <v>1</v>
      </c>
      <c r="AI24" s="150"/>
      <c r="AJ24" s="150"/>
      <c r="AK24" s="37"/>
    </row>
    <row r="25" spans="1:37" s="151" customFormat="1" ht="76.5" customHeight="1">
      <c r="A25" s="179" t="s">
        <v>433</v>
      </c>
      <c r="B25" s="45" t="s">
        <v>292</v>
      </c>
      <c r="C25" s="45" t="s">
        <v>36</v>
      </c>
      <c r="D25" s="46" t="s">
        <v>2279</v>
      </c>
      <c r="E25" s="137" t="s">
        <v>1960</v>
      </c>
      <c r="F25" s="48" t="s">
        <v>2359</v>
      </c>
      <c r="G25" s="48" t="s">
        <v>3245</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3872</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customHeight="1">
      <c r="A28" s="179" t="s">
        <v>435</v>
      </c>
      <c r="B28" s="45" t="s">
        <v>294</v>
      </c>
      <c r="C28" s="45" t="s">
        <v>76</v>
      </c>
      <c r="D28" s="46" t="s">
        <v>2279</v>
      </c>
      <c r="E28" s="137" t="s">
        <v>1960</v>
      </c>
      <c r="F28" s="52" t="s">
        <v>2381</v>
      </c>
      <c r="G28" s="52" t="s">
        <v>3246</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3856</v>
      </c>
      <c r="Y28" s="150"/>
      <c r="Z28" s="150"/>
      <c r="AA28" s="150"/>
      <c r="AB28" s="37" t="s">
        <v>1</v>
      </c>
      <c r="AC28" s="150" t="s">
        <v>1709</v>
      </c>
      <c r="AD28" s="150" t="s">
        <v>1709</v>
      </c>
      <c r="AE28" s="37" t="s">
        <v>1709</v>
      </c>
      <c r="AF28" s="150" t="s">
        <v>3006</v>
      </c>
      <c r="AG28" s="150" t="s">
        <v>3873</v>
      </c>
      <c r="AH28" s="37" t="s">
        <v>1</v>
      </c>
      <c r="AI28" s="150"/>
      <c r="AJ28" s="150"/>
      <c r="AK28" s="37"/>
    </row>
    <row r="29" spans="1:37" s="151" customFormat="1" ht="76.5" customHeight="1">
      <c r="A29" s="179"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customHeight="1">
      <c r="A30" s="179"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customHeight="1">
      <c r="A31" s="179" t="s">
        <v>438</v>
      </c>
      <c r="B31" s="45" t="s">
        <v>1573</v>
      </c>
      <c r="C31" s="45" t="s">
        <v>40</v>
      </c>
      <c r="D31" s="46" t="s">
        <v>2279</v>
      </c>
      <c r="E31" s="137" t="s">
        <v>1944</v>
      </c>
      <c r="F31" s="52" t="s">
        <v>2393</v>
      </c>
      <c r="G31" s="52" t="s">
        <v>3247</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3874</v>
      </c>
      <c r="T31" s="37"/>
      <c r="U31" s="150"/>
      <c r="V31" s="150" t="s">
        <v>3875</v>
      </c>
      <c r="W31" s="150" t="s">
        <v>1</v>
      </c>
      <c r="X31" s="150"/>
      <c r="Y31" s="150"/>
      <c r="Z31" s="150"/>
      <c r="AA31" s="150"/>
      <c r="AB31" s="37"/>
      <c r="AC31" s="150"/>
      <c r="AD31" s="150"/>
      <c r="AE31" s="37"/>
      <c r="AF31" s="150"/>
      <c r="AG31" s="150"/>
      <c r="AH31" s="37" t="s">
        <v>1</v>
      </c>
      <c r="AI31" s="150"/>
      <c r="AJ31" s="150"/>
      <c r="AK31" s="37"/>
    </row>
    <row r="32" spans="1:37" s="26" customFormat="1" ht="76.5" customHeight="1">
      <c r="A32" s="111" t="s">
        <v>439</v>
      </c>
      <c r="B32" s="45" t="s">
        <v>3248</v>
      </c>
      <c r="C32" s="45" t="s">
        <v>35</v>
      </c>
      <c r="D32" s="46" t="s">
        <v>2271</v>
      </c>
      <c r="E32" s="137" t="s">
        <v>1960</v>
      </c>
      <c r="F32" s="52" t="s">
        <v>2403</v>
      </c>
      <c r="G32" s="52" t="s">
        <v>3249</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customHeight="1">
      <c r="A37" s="133" t="s">
        <v>444</v>
      </c>
      <c r="B37" s="45" t="s">
        <v>843</v>
      </c>
      <c r="C37" s="45" t="s">
        <v>3250</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customHeight="1">
      <c r="A38" s="111" t="s">
        <v>329</v>
      </c>
      <c r="B38" s="45" t="s">
        <v>849</v>
      </c>
      <c r="C38" s="45" t="s">
        <v>3251</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customHeight="1">
      <c r="A42" s="111" t="s">
        <v>448</v>
      </c>
      <c r="B42" s="45" t="s">
        <v>131</v>
      </c>
      <c r="C42" s="45" t="s">
        <v>37</v>
      </c>
      <c r="D42" s="47" t="s">
        <v>2279</v>
      </c>
      <c r="E42" s="137" t="s">
        <v>1960</v>
      </c>
      <c r="F42" s="48" t="s">
        <v>2432</v>
      </c>
      <c r="G42" s="48" t="s">
        <v>3252</v>
      </c>
      <c r="H42" s="132" t="s">
        <v>3253</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customHeight="1">
      <c r="A43" s="133" t="s">
        <v>449</v>
      </c>
      <c r="B43" s="45" t="s">
        <v>1578</v>
      </c>
      <c r="C43" s="45" t="s">
        <v>34</v>
      </c>
      <c r="D43" s="47" t="s">
        <v>2279</v>
      </c>
      <c r="E43" s="137" t="s">
        <v>1960</v>
      </c>
      <c r="F43" s="52" t="s">
        <v>2441</v>
      </c>
      <c r="G43" s="52" t="s">
        <v>3254</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customHeight="1">
      <c r="A44" s="111" t="s">
        <v>450</v>
      </c>
      <c r="B44" s="45" t="s">
        <v>3255</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customHeight="1">
      <c r="A45" s="133" t="s">
        <v>451</v>
      </c>
      <c r="B45" s="45" t="s">
        <v>3256</v>
      </c>
      <c r="C45" s="45" t="s">
        <v>203</v>
      </c>
      <c r="D45" s="45" t="s">
        <v>2279</v>
      </c>
      <c r="E45" s="137" t="s">
        <v>1960</v>
      </c>
      <c r="F45" s="48" t="s">
        <v>3257</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customHeight="1">
      <c r="A46" s="133" t="s">
        <v>452</v>
      </c>
      <c r="B46" s="45" t="s">
        <v>2450</v>
      </c>
      <c r="C46" s="45" t="s">
        <v>85</v>
      </c>
      <c r="D46" s="45" t="s">
        <v>2279</v>
      </c>
      <c r="E46" s="137" t="s">
        <v>1960</v>
      </c>
      <c r="F46" s="52" t="s">
        <v>2451</v>
      </c>
      <c r="G46" s="52" t="s">
        <v>3258</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3876</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customHeight="1">
      <c r="A49" s="111" t="s">
        <v>330</v>
      </c>
      <c r="B49" s="45" t="s">
        <v>3259</v>
      </c>
      <c r="C49" s="45" t="s">
        <v>97</v>
      </c>
      <c r="D49" s="45" t="s">
        <v>97</v>
      </c>
      <c r="E49" s="137" t="s">
        <v>574</v>
      </c>
      <c r="F49" s="48"/>
      <c r="G49" s="48"/>
      <c r="H49" s="132" t="s">
        <v>3260</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customHeight="1">
      <c r="A50" s="111" t="s">
        <v>455</v>
      </c>
      <c r="B50" s="45" t="s">
        <v>133</v>
      </c>
      <c r="C50" s="45" t="s">
        <v>38</v>
      </c>
      <c r="D50" s="45" t="s">
        <v>2279</v>
      </c>
      <c r="E50" s="137" t="s">
        <v>1960</v>
      </c>
      <c r="F50" s="52" t="s">
        <v>2470</v>
      </c>
      <c r="G50" s="52" t="s">
        <v>3261</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customHeight="1">
      <c r="A53" s="111" t="s">
        <v>458</v>
      </c>
      <c r="B53" s="45" t="s">
        <v>880</v>
      </c>
      <c r="C53" s="45" t="s">
        <v>3262</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customHeight="1">
      <c r="A56" s="133" t="s">
        <v>461</v>
      </c>
      <c r="B56" s="45" t="s">
        <v>136</v>
      </c>
      <c r="C56" s="45" t="s">
        <v>41</v>
      </c>
      <c r="D56" s="47" t="s">
        <v>2279</v>
      </c>
      <c r="E56" s="137" t="s">
        <v>1960</v>
      </c>
      <c r="F56" s="52" t="s">
        <v>2521</v>
      </c>
      <c r="G56" s="52" t="s">
        <v>3263</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customHeight="1">
      <c r="A57" s="111" t="s">
        <v>462</v>
      </c>
      <c r="B57" s="45" t="s">
        <v>2088</v>
      </c>
      <c r="C57" s="45" t="s">
        <v>8</v>
      </c>
      <c r="D57" s="45" t="s">
        <v>2279</v>
      </c>
      <c r="E57" s="137" t="s">
        <v>1960</v>
      </c>
      <c r="F57" s="52" t="s">
        <v>2535</v>
      </c>
      <c r="G57" s="52" t="s">
        <v>3264</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3856</v>
      </c>
      <c r="Y57" s="150"/>
      <c r="Z57" s="150"/>
      <c r="AA57" s="150"/>
      <c r="AB57" s="37" t="s">
        <v>1</v>
      </c>
      <c r="AC57" s="150"/>
      <c r="AD57" s="150"/>
      <c r="AE57" s="37"/>
      <c r="AF57" s="150"/>
      <c r="AG57" s="150"/>
      <c r="AH57" s="37"/>
      <c r="AI57" s="150"/>
      <c r="AJ57" s="150"/>
      <c r="AK57" s="37"/>
    </row>
    <row r="58" spans="1:16379" s="26" customFormat="1" ht="76.5" customHeight="1">
      <c r="A58" s="133" t="s">
        <v>463</v>
      </c>
      <c r="B58" s="45" t="s">
        <v>2545</v>
      </c>
      <c r="C58" s="45" t="s">
        <v>39</v>
      </c>
      <c r="D58" s="47" t="s">
        <v>2279</v>
      </c>
      <c r="E58" s="137" t="s">
        <v>1944</v>
      </c>
      <c r="F58" s="48" t="s">
        <v>2546</v>
      </c>
      <c r="G58" s="48" t="s">
        <v>3265</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3877</v>
      </c>
      <c r="T58" s="37"/>
      <c r="U58" s="150"/>
      <c r="V58" s="150"/>
      <c r="W58" s="150" t="s">
        <v>1</v>
      </c>
      <c r="X58" s="150" t="s">
        <v>3878</v>
      </c>
      <c r="Y58" s="150"/>
      <c r="Z58" s="150"/>
      <c r="AA58" s="150"/>
      <c r="AB58" s="37"/>
      <c r="AC58" s="150"/>
      <c r="AD58" s="150"/>
      <c r="AE58" s="37"/>
      <c r="AF58" s="150"/>
      <c r="AG58" s="150"/>
      <c r="AH58" s="37"/>
      <c r="AI58" s="150"/>
      <c r="AJ58" s="150"/>
      <c r="AK58" s="37"/>
    </row>
    <row r="59" spans="1:16379" s="26" customFormat="1" ht="76.5" customHeight="1">
      <c r="A59" s="111" t="s">
        <v>464</v>
      </c>
      <c r="B59" s="45" t="s">
        <v>296</v>
      </c>
      <c r="C59" s="45" t="s">
        <v>204</v>
      </c>
      <c r="D59" s="45" t="s">
        <v>2279</v>
      </c>
      <c r="E59" s="137" t="s">
        <v>1960</v>
      </c>
      <c r="F59" s="52" t="s">
        <v>3266</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customHeight="1">
      <c r="A60" s="179" t="s">
        <v>331</v>
      </c>
      <c r="B60" s="45" t="s">
        <v>3267</v>
      </c>
      <c r="C60" s="45" t="s">
        <v>3268</v>
      </c>
      <c r="D60" s="45" t="s">
        <v>2279</v>
      </c>
      <c r="E60" s="137" t="s">
        <v>1960</v>
      </c>
      <c r="F60" s="48"/>
      <c r="G60" s="48"/>
      <c r="H60" s="132" t="s">
        <v>3269</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customHeight="1">
      <c r="A63" s="133" t="s">
        <v>467</v>
      </c>
      <c r="B63" s="45" t="s">
        <v>2597</v>
      </c>
      <c r="C63" s="45" t="s">
        <v>1001</v>
      </c>
      <c r="D63" s="45" t="s">
        <v>2279</v>
      </c>
      <c r="E63" s="137" t="s">
        <v>1675</v>
      </c>
      <c r="F63" s="48"/>
      <c r="G63" s="48"/>
      <c r="H63" s="132" t="s">
        <v>3270</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customHeight="1">
      <c r="A64" s="111" t="s">
        <v>468</v>
      </c>
      <c r="B64" s="45" t="s">
        <v>2089</v>
      </c>
      <c r="C64" s="45" t="s">
        <v>88</v>
      </c>
      <c r="D64" s="45" t="s">
        <v>2279</v>
      </c>
      <c r="E64" s="137" t="s">
        <v>1944</v>
      </c>
      <c r="F64" s="52" t="s">
        <v>2588</v>
      </c>
      <c r="G64" s="52" t="s">
        <v>3271</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3879</v>
      </c>
      <c r="T64" s="37"/>
      <c r="U64" s="150"/>
      <c r="V64" s="150"/>
      <c r="W64" s="150" t="s">
        <v>1</v>
      </c>
      <c r="X64" s="150" t="s">
        <v>3880</v>
      </c>
      <c r="Y64" s="150"/>
      <c r="Z64" s="150"/>
      <c r="AA64" s="150"/>
      <c r="AB64" s="37"/>
      <c r="AC64" s="150"/>
      <c r="AD64" s="150"/>
      <c r="AE64" s="37"/>
      <c r="AF64" s="150"/>
      <c r="AG64" s="150"/>
      <c r="AH64" s="37"/>
      <c r="AI64" s="150"/>
      <c r="AJ64" s="150"/>
      <c r="AK64" s="37"/>
    </row>
    <row r="65" spans="1:37" s="26" customFormat="1" ht="76.5" customHeight="1">
      <c r="A65" s="133" t="s">
        <v>631</v>
      </c>
      <c r="B65" s="45" t="s">
        <v>2090</v>
      </c>
      <c r="C65" s="45" t="s">
        <v>50</v>
      </c>
      <c r="D65" s="47" t="s">
        <v>2279</v>
      </c>
      <c r="E65" s="137" t="s">
        <v>1944</v>
      </c>
      <c r="F65" s="52" t="s">
        <v>2602</v>
      </c>
      <c r="G65" s="52" t="s">
        <v>3272</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3881</v>
      </c>
      <c r="T65" s="37"/>
      <c r="U65" s="150"/>
      <c r="V65" s="150"/>
      <c r="W65" s="150" t="s">
        <v>1</v>
      </c>
      <c r="X65" s="150" t="s">
        <v>3882</v>
      </c>
      <c r="Y65" s="150"/>
      <c r="Z65" s="150"/>
      <c r="AA65" s="150"/>
      <c r="AB65" s="37"/>
      <c r="AC65" s="150"/>
      <c r="AD65" s="150"/>
      <c r="AE65" s="37"/>
      <c r="AF65" s="150"/>
      <c r="AG65" s="150"/>
      <c r="AH65" s="37"/>
      <c r="AI65" s="150"/>
      <c r="AJ65" s="150"/>
      <c r="AK65" s="37"/>
    </row>
    <row r="66" spans="1:37" s="26" customFormat="1" ht="76.5" customHeight="1">
      <c r="A66" s="133" t="s">
        <v>632</v>
      </c>
      <c r="B66" s="45" t="s">
        <v>2091</v>
      </c>
      <c r="C66" s="45" t="s">
        <v>94</v>
      </c>
      <c r="D66" s="45" t="s">
        <v>2279</v>
      </c>
      <c r="E66" s="137" t="s">
        <v>1944</v>
      </c>
      <c r="F66" s="48" t="s">
        <v>2613</v>
      </c>
      <c r="G66" s="48" t="s">
        <v>3273</v>
      </c>
      <c r="H66" s="132" t="s">
        <v>3274</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3883</v>
      </c>
      <c r="T66" s="37"/>
      <c r="U66" s="150"/>
      <c r="V66" s="150"/>
      <c r="W66" s="150" t="s">
        <v>1</v>
      </c>
      <c r="X66" s="150"/>
      <c r="Y66" s="150"/>
      <c r="Z66" s="150"/>
      <c r="AA66" s="190"/>
      <c r="AB66" s="37"/>
      <c r="AC66" s="150"/>
      <c r="AD66" s="150"/>
      <c r="AE66" s="37"/>
      <c r="AF66" s="150"/>
      <c r="AG66" s="150"/>
      <c r="AH66" s="186"/>
      <c r="AI66" s="150"/>
      <c r="AJ66" s="150"/>
      <c r="AK66" s="37"/>
    </row>
    <row r="67" spans="1:37" s="26" customFormat="1" ht="76.5"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customHeight="1">
      <c r="A68" s="111" t="s">
        <v>470</v>
      </c>
      <c r="B68" s="45" t="s">
        <v>1593</v>
      </c>
      <c r="C68" s="45" t="s">
        <v>96</v>
      </c>
      <c r="D68" s="45" t="s">
        <v>2279</v>
      </c>
      <c r="E68" s="137" t="s">
        <v>1944</v>
      </c>
      <c r="F68" s="49" t="s">
        <v>2626</v>
      </c>
      <c r="G68" s="49" t="s">
        <v>3275</v>
      </c>
      <c r="H68" s="132" t="s">
        <v>3276</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customHeight="1">
      <c r="A69" s="111" t="s">
        <v>471</v>
      </c>
      <c r="B69" s="45" t="s">
        <v>1594</v>
      </c>
      <c r="C69" s="45" t="s">
        <v>93</v>
      </c>
      <c r="D69" s="45" t="s">
        <v>2279</v>
      </c>
      <c r="E69" s="137" t="s">
        <v>1944</v>
      </c>
      <c r="F69" s="48" t="s">
        <v>2640</v>
      </c>
      <c r="G69" s="48" t="s">
        <v>3277</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3884</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3885</v>
      </c>
      <c r="Y72" s="150"/>
      <c r="Z72" s="150"/>
      <c r="AA72" s="150"/>
      <c r="AB72" s="37"/>
      <c r="AC72" s="150"/>
      <c r="AD72" s="150"/>
      <c r="AE72" s="37"/>
      <c r="AF72" s="150"/>
      <c r="AG72" s="150"/>
      <c r="AH72" s="37"/>
      <c r="AI72" s="150"/>
      <c r="AJ72" s="150"/>
      <c r="AK72" s="37"/>
    </row>
    <row r="73" spans="1:37" s="26" customFormat="1" ht="76.5" customHeight="1">
      <c r="A73" s="111" t="s">
        <v>633</v>
      </c>
      <c r="B73" s="45" t="s">
        <v>845</v>
      </c>
      <c r="C73" s="45" t="s">
        <v>3278</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customHeight="1">
      <c r="A74" s="133" t="s">
        <v>474</v>
      </c>
      <c r="B74" s="45" t="s">
        <v>847</v>
      </c>
      <c r="C74" s="45" t="s">
        <v>3279</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customHeight="1">
      <c r="A75" s="111" t="s">
        <v>634</v>
      </c>
      <c r="B75" s="45" t="s">
        <v>139</v>
      </c>
      <c r="C75" s="45" t="s">
        <v>90</v>
      </c>
      <c r="D75" s="45" t="s">
        <v>2279</v>
      </c>
      <c r="E75" s="137" t="s">
        <v>1960</v>
      </c>
      <c r="F75" s="52" t="s">
        <v>2656</v>
      </c>
      <c r="G75" s="52" t="s">
        <v>3280</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3886</v>
      </c>
      <c r="T75" s="37"/>
      <c r="U75" s="150"/>
      <c r="V75" s="150" t="s">
        <v>3887</v>
      </c>
      <c r="W75" s="150" t="s">
        <v>1</v>
      </c>
      <c r="X75" s="150"/>
      <c r="Y75" s="150"/>
      <c r="Z75" s="150"/>
      <c r="AA75" s="150"/>
      <c r="AB75" s="37"/>
      <c r="AC75" s="150"/>
      <c r="AD75" s="150"/>
      <c r="AE75" s="37"/>
      <c r="AF75" s="150"/>
      <c r="AG75" s="150"/>
      <c r="AH75" s="37"/>
      <c r="AI75" s="150"/>
      <c r="AJ75" s="150"/>
      <c r="AK75" s="37"/>
    </row>
    <row r="76" spans="1:37" s="26" customFormat="1" ht="76.5"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customHeight="1">
      <c r="A77" s="111" t="s">
        <v>476</v>
      </c>
      <c r="B77" s="45" t="s">
        <v>608</v>
      </c>
      <c r="C77" s="45" t="s">
        <v>609</v>
      </c>
      <c r="D77" s="45" t="s">
        <v>2279</v>
      </c>
      <c r="E77" s="137" t="s">
        <v>1944</v>
      </c>
      <c r="F77" s="48" t="s">
        <v>2666</v>
      </c>
      <c r="G77" s="48" t="s">
        <v>3281</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3888</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customHeight="1">
      <c r="A78" s="133" t="s">
        <v>477</v>
      </c>
      <c r="B78" s="45" t="s">
        <v>3282</v>
      </c>
      <c r="C78" s="45" t="s">
        <v>86</v>
      </c>
      <c r="D78" s="45" t="s">
        <v>2279</v>
      </c>
      <c r="E78" s="137" t="s">
        <v>1960</v>
      </c>
      <c r="F78" s="52" t="s">
        <v>2673</v>
      </c>
      <c r="G78" s="52" t="s">
        <v>3283</v>
      </c>
      <c r="H78" s="132" t="s">
        <v>2674</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3857</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customHeight="1">
      <c r="A79" s="133" t="s">
        <v>478</v>
      </c>
      <c r="B79" s="45" t="s">
        <v>2229</v>
      </c>
      <c r="C79" s="45" t="s">
        <v>89</v>
      </c>
      <c r="D79" s="47" t="s">
        <v>2279</v>
      </c>
      <c r="E79" s="137" t="s">
        <v>1960</v>
      </c>
      <c r="F79" s="52" t="s">
        <v>2684</v>
      </c>
      <c r="G79" s="52" t="s">
        <v>3284</v>
      </c>
      <c r="H79" s="132" t="s">
        <v>2685</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3857</v>
      </c>
      <c r="R79" s="150"/>
      <c r="S79" s="150" t="s">
        <v>1</v>
      </c>
      <c r="T79" s="37"/>
      <c r="U79" s="150"/>
      <c r="V79" s="150"/>
      <c r="W79" s="150" t="s">
        <v>1</v>
      </c>
      <c r="X79" s="150" t="s">
        <v>3889</v>
      </c>
      <c r="Y79" s="150"/>
      <c r="Z79" s="150"/>
      <c r="AA79" s="150"/>
      <c r="AB79" s="37"/>
      <c r="AC79" s="150"/>
      <c r="AD79" s="150"/>
      <c r="AE79" s="37"/>
      <c r="AF79" s="150"/>
      <c r="AG79" s="150"/>
      <c r="AH79" s="37" t="s">
        <v>1</v>
      </c>
      <c r="AI79" s="150"/>
      <c r="AJ79" s="150"/>
      <c r="AK79" s="37"/>
    </row>
    <row r="80" spans="1:37" s="26" customFormat="1" ht="76.5" customHeight="1">
      <c r="A80" s="111" t="s">
        <v>479</v>
      </c>
      <c r="B80" s="45" t="s">
        <v>2101</v>
      </c>
      <c r="C80" s="45" t="s">
        <v>610</v>
      </c>
      <c r="D80" s="45" t="s">
        <v>2271</v>
      </c>
      <c r="E80" s="137" t="s">
        <v>1951</v>
      </c>
      <c r="F80" s="52" t="s">
        <v>2693</v>
      </c>
      <c r="G80" s="52" t="s">
        <v>2694</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customHeight="1">
      <c r="A81" s="179" t="s">
        <v>480</v>
      </c>
      <c r="B81" s="45" t="s">
        <v>2704</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customHeight="1">
      <c r="A84" s="133" t="s">
        <v>482</v>
      </c>
      <c r="B84" s="45" t="s">
        <v>2815</v>
      </c>
      <c r="C84" s="45" t="s">
        <v>2816</v>
      </c>
      <c r="D84" s="45" t="s">
        <v>2279</v>
      </c>
      <c r="E84" s="137" t="s">
        <v>222</v>
      </c>
      <c r="F84" s="48" t="s">
        <v>2817</v>
      </c>
      <c r="G84" s="48"/>
      <c r="H84" s="132" t="s">
        <v>2818</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customHeight="1">
      <c r="A88" s="179" t="s">
        <v>486</v>
      </c>
      <c r="B88" s="45" t="s">
        <v>2715</v>
      </c>
      <c r="C88" s="45" t="s">
        <v>223</v>
      </c>
      <c r="D88" s="45" t="s">
        <v>2271</v>
      </c>
      <c r="E88" s="137" t="s">
        <v>1639</v>
      </c>
      <c r="F88" s="52"/>
      <c r="G88" s="52"/>
      <c r="H88" s="132" t="s">
        <v>2716</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customHeight="1">
      <c r="A90" s="133" t="s">
        <v>488</v>
      </c>
      <c r="B90" s="45" t="s">
        <v>2720</v>
      </c>
      <c r="C90" s="45" t="s">
        <v>224</v>
      </c>
      <c r="D90" s="46" t="s">
        <v>2271</v>
      </c>
      <c r="E90" s="137" t="s">
        <v>1639</v>
      </c>
      <c r="F90" s="49"/>
      <c r="G90" s="49"/>
      <c r="H90" s="132" t="s">
        <v>2721</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customHeight="1">
      <c r="A91" s="133" t="s">
        <v>489</v>
      </c>
      <c r="B91" s="45" t="s">
        <v>2731</v>
      </c>
      <c r="C91" s="45" t="s">
        <v>302</v>
      </c>
      <c r="D91" s="47" t="s">
        <v>2271</v>
      </c>
      <c r="E91" s="137" t="s">
        <v>1639</v>
      </c>
      <c r="F91" s="52"/>
      <c r="G91" s="52"/>
      <c r="H91" s="132" t="s">
        <v>2732</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customHeight="1">
      <c r="A92" s="111" t="s">
        <v>490</v>
      </c>
      <c r="B92" s="45" t="s">
        <v>2745</v>
      </c>
      <c r="C92" s="45" t="s">
        <v>225</v>
      </c>
      <c r="D92" s="47" t="s">
        <v>2279</v>
      </c>
      <c r="E92" s="137" t="s">
        <v>1639</v>
      </c>
      <c r="F92" s="48"/>
      <c r="G92" s="48"/>
      <c r="H92" s="132" t="s">
        <v>2746</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customHeight="1">
      <c r="A93" s="133" t="s">
        <v>334</v>
      </c>
      <c r="B93" s="45" t="s">
        <v>2764</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3890</v>
      </c>
      <c r="AA93" s="150"/>
      <c r="AB93" s="37"/>
      <c r="AC93" s="150"/>
      <c r="AD93" s="150"/>
      <c r="AE93" s="37"/>
      <c r="AF93" s="150"/>
      <c r="AG93" s="150"/>
      <c r="AH93" s="37" t="s">
        <v>1</v>
      </c>
      <c r="AI93" s="150" t="s">
        <v>1</v>
      </c>
      <c r="AJ93" s="150" t="s">
        <v>1824</v>
      </c>
      <c r="AK93" s="37" t="s">
        <v>1</v>
      </c>
    </row>
    <row r="94" spans="1:37" s="26" customFormat="1" ht="76.5" customHeight="1">
      <c r="A94" s="111" t="s">
        <v>491</v>
      </c>
      <c r="B94" s="45" t="s">
        <v>2796</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3891</v>
      </c>
      <c r="AA94" s="150"/>
      <c r="AB94" s="37"/>
      <c r="AC94" s="150"/>
      <c r="AD94" s="150"/>
      <c r="AE94" s="37"/>
      <c r="AF94" s="150"/>
      <c r="AG94" s="150"/>
      <c r="AH94" s="37"/>
      <c r="AI94" s="150"/>
      <c r="AJ94" s="150"/>
      <c r="AK94" s="37"/>
    </row>
    <row r="95" spans="1:37" s="26" customFormat="1" ht="76.5"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customHeight="1">
      <c r="A96" s="111" t="s">
        <v>493</v>
      </c>
      <c r="B96" s="45" t="s">
        <v>2845</v>
      </c>
      <c r="C96" s="45" t="s">
        <v>227</v>
      </c>
      <c r="D96" s="45" t="s">
        <v>2279</v>
      </c>
      <c r="E96" s="137" t="s">
        <v>1639</v>
      </c>
      <c r="F96" s="49"/>
      <c r="G96" s="49"/>
      <c r="H96" s="132" t="s">
        <v>2846</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customHeight="1">
      <c r="A97" s="133" t="s">
        <v>494</v>
      </c>
      <c r="B97" s="45" t="s">
        <v>2888</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customHeight="1">
      <c r="A98" s="111" t="s">
        <v>495</v>
      </c>
      <c r="B98" s="45" t="s">
        <v>2934</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customHeight="1">
      <c r="A99" s="133" t="s">
        <v>496</v>
      </c>
      <c r="B99" s="45" t="s">
        <v>3285</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customHeight="1">
      <c r="A100" s="180" t="s">
        <v>497</v>
      </c>
      <c r="B100" s="144" t="s">
        <v>2998</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customHeight="1">
      <c r="A101" s="133" t="s">
        <v>498</v>
      </c>
      <c r="B101" s="45" t="s">
        <v>3025</v>
      </c>
      <c r="C101" s="45" t="s">
        <v>232</v>
      </c>
      <c r="D101" s="47" t="s">
        <v>2271</v>
      </c>
      <c r="E101" s="137" t="s">
        <v>1639</v>
      </c>
      <c r="F101" s="48"/>
      <c r="G101" s="48"/>
      <c r="H101" s="132" t="s">
        <v>3026</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customHeight="1">
      <c r="A102" s="133" t="s">
        <v>499</v>
      </c>
      <c r="B102" s="45" t="s">
        <v>3056</v>
      </c>
      <c r="C102" s="45" t="s">
        <v>233</v>
      </c>
      <c r="D102" s="47" t="s">
        <v>2271</v>
      </c>
      <c r="E102" s="137" t="s">
        <v>1639</v>
      </c>
      <c r="F102" s="48"/>
      <c r="G102" s="48"/>
      <c r="H102" s="132" t="s">
        <v>3057</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customHeight="1">
      <c r="A103" s="111" t="s">
        <v>335</v>
      </c>
      <c r="B103" s="45" t="s">
        <v>3058</v>
      </c>
      <c r="C103" s="45" t="s">
        <v>70</v>
      </c>
      <c r="D103" s="47" t="s">
        <v>2271</v>
      </c>
      <c r="E103" s="137" t="s">
        <v>1639</v>
      </c>
      <c r="F103" s="48"/>
      <c r="G103" s="48"/>
      <c r="H103" s="132" t="s">
        <v>3059</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customHeight="1">
      <c r="A104" s="133" t="s">
        <v>500</v>
      </c>
      <c r="B104" s="45" t="s">
        <v>3060</v>
      </c>
      <c r="C104" s="45" t="s">
        <v>58</v>
      </c>
      <c r="D104" s="47" t="s">
        <v>2271</v>
      </c>
      <c r="E104" s="137" t="s">
        <v>1639</v>
      </c>
      <c r="F104" s="48"/>
      <c r="G104" s="48"/>
      <c r="H104" s="132" t="s">
        <v>3061</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3062</v>
      </c>
      <c r="Z105" s="150" t="s">
        <v>3892</v>
      </c>
      <c r="AA105" s="150"/>
      <c r="AB105" s="37" t="s">
        <v>1</v>
      </c>
      <c r="AC105" s="150"/>
      <c r="AD105" s="150"/>
      <c r="AE105" s="37" t="s">
        <v>3893</v>
      </c>
      <c r="AF105" s="150"/>
      <c r="AG105" s="150" t="s">
        <v>1827</v>
      </c>
      <c r="AH105" s="37" t="s">
        <v>1698</v>
      </c>
      <c r="AI105" s="150"/>
      <c r="AJ105" s="150"/>
      <c r="AK105" s="37"/>
    </row>
    <row r="106" spans="1:37" s="26" customFormat="1" ht="76.5"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customHeight="1">
      <c r="A107" s="133" t="s">
        <v>503</v>
      </c>
      <c r="B107" s="45" t="s">
        <v>2585</v>
      </c>
      <c r="C107" s="45" t="s">
        <v>1011</v>
      </c>
      <c r="D107" s="47" t="s">
        <v>2279</v>
      </c>
      <c r="E107" s="137" t="s">
        <v>3286</v>
      </c>
      <c r="F107" s="48" t="s">
        <v>2586</v>
      </c>
      <c r="G107" s="48"/>
      <c r="H107" s="132" t="s">
        <v>743</v>
      </c>
      <c r="I107" s="37" t="s">
        <v>1903</v>
      </c>
      <c r="J107" s="37" t="s">
        <v>1890</v>
      </c>
      <c r="K107" s="37" t="s">
        <v>1879</v>
      </c>
      <c r="L107" s="37" t="s">
        <v>1880</v>
      </c>
      <c r="M107" s="37" t="s">
        <v>3287</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customHeight="1">
      <c r="A108" s="111" t="s">
        <v>504</v>
      </c>
      <c r="B108" s="45" t="s">
        <v>2858</v>
      </c>
      <c r="C108" s="45" t="s">
        <v>2859</v>
      </c>
      <c r="D108" s="47" t="s">
        <v>2279</v>
      </c>
      <c r="E108" s="137" t="s">
        <v>2837</v>
      </c>
      <c r="F108" s="48" t="s">
        <v>2860</v>
      </c>
      <c r="G108" s="48"/>
      <c r="H108" s="132" t="s">
        <v>2861</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customHeight="1">
      <c r="A109" s="133" t="s">
        <v>505</v>
      </c>
      <c r="B109" s="45" t="s">
        <v>2863</v>
      </c>
      <c r="C109" s="45" t="s">
        <v>2864</v>
      </c>
      <c r="D109" s="47" t="s">
        <v>2271</v>
      </c>
      <c r="E109" s="137" t="s">
        <v>2837</v>
      </c>
      <c r="F109" s="48" t="s">
        <v>2865</v>
      </c>
      <c r="G109" s="48"/>
      <c r="H109" s="132" t="s">
        <v>2866</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customHeight="1">
      <c r="A110" s="111" t="s">
        <v>506</v>
      </c>
      <c r="B110" s="45" t="s">
        <v>2868</v>
      </c>
      <c r="C110" s="45" t="s">
        <v>2869</v>
      </c>
      <c r="D110" s="47" t="s">
        <v>2279</v>
      </c>
      <c r="E110" s="137" t="s">
        <v>2837</v>
      </c>
      <c r="F110" s="48" t="s">
        <v>2870</v>
      </c>
      <c r="G110" s="48"/>
      <c r="H110" s="132" t="s">
        <v>2871</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customHeight="1">
      <c r="A111" s="111" t="s">
        <v>507</v>
      </c>
      <c r="B111" s="45" t="s">
        <v>2873</v>
      </c>
      <c r="C111" s="45" t="s">
        <v>2874</v>
      </c>
      <c r="D111" s="47" t="s">
        <v>2279</v>
      </c>
      <c r="E111" s="137" t="s">
        <v>2837</v>
      </c>
      <c r="F111" s="48" t="s">
        <v>2875</v>
      </c>
      <c r="G111" s="48"/>
      <c r="H111" s="132" t="s">
        <v>2876</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customHeight="1">
      <c r="A112" s="133" t="s">
        <v>508</v>
      </c>
      <c r="B112" s="45" t="s">
        <v>2878</v>
      </c>
      <c r="C112" s="45" t="s">
        <v>2879</v>
      </c>
      <c r="D112" s="45" t="s">
        <v>2279</v>
      </c>
      <c r="E112" s="137" t="s">
        <v>2837</v>
      </c>
      <c r="F112" s="48" t="s">
        <v>2880</v>
      </c>
      <c r="G112" s="48"/>
      <c r="H112" s="132" t="s">
        <v>2881</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customHeight="1">
      <c r="A113" s="179" t="s">
        <v>509</v>
      </c>
      <c r="B113" s="45" t="s">
        <v>3063</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customHeight="1">
      <c r="A114" s="181" t="s">
        <v>318</v>
      </c>
      <c r="B114" s="144" t="s">
        <v>3288</v>
      </c>
      <c r="C114" s="144" t="s">
        <v>2918</v>
      </c>
      <c r="D114" s="144" t="s">
        <v>2279</v>
      </c>
      <c r="E114" s="155" t="s">
        <v>2919</v>
      </c>
      <c r="F114" s="156"/>
      <c r="G114" s="156"/>
      <c r="H114" s="157" t="s">
        <v>2920</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customHeight="1">
      <c r="A115" s="179" t="s">
        <v>336</v>
      </c>
      <c r="B115" s="45" t="s">
        <v>2909</v>
      </c>
      <c r="C115" s="45" t="s">
        <v>2910</v>
      </c>
      <c r="D115" s="45" t="s">
        <v>2279</v>
      </c>
      <c r="E115" s="137" t="s">
        <v>1931</v>
      </c>
      <c r="F115" s="48"/>
      <c r="G115" s="48"/>
      <c r="H115" s="132" t="s">
        <v>2911</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customHeight="1">
      <c r="A116" s="179" t="s">
        <v>510</v>
      </c>
      <c r="B116" s="45" t="s">
        <v>141</v>
      </c>
      <c r="C116" s="45" t="s">
        <v>44</v>
      </c>
      <c r="D116" s="47" t="s">
        <v>2271</v>
      </c>
      <c r="E116" s="137" t="s">
        <v>1946</v>
      </c>
      <c r="F116" s="48"/>
      <c r="G116" s="48"/>
      <c r="H116" s="132" t="s">
        <v>3289</v>
      </c>
      <c r="I116" s="37" t="s">
        <v>1889</v>
      </c>
      <c r="J116" s="37" t="s">
        <v>97</v>
      </c>
      <c r="K116" s="37" t="s">
        <v>1879</v>
      </c>
      <c r="L116" s="37" t="s">
        <v>1880</v>
      </c>
      <c r="M116" s="37" t="s">
        <v>3287</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customHeight="1">
      <c r="A117" s="179" t="s">
        <v>511</v>
      </c>
      <c r="B117" s="45" t="s">
        <v>3064</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customHeight="1">
      <c r="A118" s="111" t="s">
        <v>512</v>
      </c>
      <c r="B118" s="45" t="s">
        <v>3065</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customHeight="1">
      <c r="A119" s="179"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customHeight="1">
      <c r="A122" s="111" t="s">
        <v>516</v>
      </c>
      <c r="B122" s="45" t="s">
        <v>183</v>
      </c>
      <c r="C122" s="45" t="s">
        <v>177</v>
      </c>
      <c r="D122" s="47" t="s">
        <v>2279</v>
      </c>
      <c r="E122" s="137" t="s">
        <v>1639</v>
      </c>
      <c r="F122" s="52"/>
      <c r="G122" s="52"/>
      <c r="H122" s="132" t="s">
        <v>3290</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customHeight="1">
      <c r="A123" s="133" t="s">
        <v>517</v>
      </c>
      <c r="B123" s="45" t="s">
        <v>860</v>
      </c>
      <c r="C123" s="45" t="s">
        <v>3291</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customHeight="1">
      <c r="A125" s="133" t="s">
        <v>519</v>
      </c>
      <c r="B125" s="45" t="s">
        <v>2672</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customHeight="1">
      <c r="A126" s="111" t="s">
        <v>630</v>
      </c>
      <c r="B126" s="45" t="s">
        <v>2680</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customHeight="1">
      <c r="A129" s="133" t="s">
        <v>522</v>
      </c>
      <c r="B129" s="45" t="s">
        <v>3066</v>
      </c>
      <c r="C129" s="45" t="s">
        <v>235</v>
      </c>
      <c r="D129" s="45" t="s">
        <v>2279</v>
      </c>
      <c r="E129" s="137" t="s">
        <v>1639</v>
      </c>
      <c r="F129" s="48" t="s">
        <v>3067</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customHeight="1">
      <c r="A130" s="111" t="s">
        <v>523</v>
      </c>
      <c r="B130" s="45" t="s">
        <v>3068</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customHeight="1">
      <c r="A132" s="111" t="s">
        <v>525</v>
      </c>
      <c r="B132" s="45" t="s">
        <v>100</v>
      </c>
      <c r="C132" s="45" t="s">
        <v>101</v>
      </c>
      <c r="D132" s="45" t="s">
        <v>2279</v>
      </c>
      <c r="E132" s="137" t="s">
        <v>574</v>
      </c>
      <c r="F132" s="48"/>
      <c r="G132" s="48"/>
      <c r="H132" s="132" t="s">
        <v>3069</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customHeight="1">
      <c r="A133" s="133" t="s">
        <v>526</v>
      </c>
      <c r="B133" s="45" t="s">
        <v>1862</v>
      </c>
      <c r="C133" s="45" t="s">
        <v>55</v>
      </c>
      <c r="D133" s="45" t="s">
        <v>2279</v>
      </c>
      <c r="E133" s="137" t="s">
        <v>574</v>
      </c>
      <c r="F133" s="48"/>
      <c r="G133" s="48"/>
      <c r="H133" s="132" t="s">
        <v>3070</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customHeight="1">
      <c r="A134" s="111" t="s">
        <v>527</v>
      </c>
      <c r="B134" s="45" t="s">
        <v>1863</v>
      </c>
      <c r="C134" s="45" t="s">
        <v>52</v>
      </c>
      <c r="D134" s="45" t="s">
        <v>2279</v>
      </c>
      <c r="E134" s="137" t="s">
        <v>574</v>
      </c>
      <c r="F134" s="48"/>
      <c r="G134" s="48"/>
      <c r="H134" s="132" t="s">
        <v>3071</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customHeight="1">
      <c r="A135" s="133" t="s">
        <v>528</v>
      </c>
      <c r="B135" s="45" t="s">
        <v>1864</v>
      </c>
      <c r="C135" s="45" t="s">
        <v>53</v>
      </c>
      <c r="D135" s="45" t="s">
        <v>2279</v>
      </c>
      <c r="E135" s="137" t="s">
        <v>574</v>
      </c>
      <c r="F135" s="48"/>
      <c r="G135" s="48"/>
      <c r="H135" s="132" t="s">
        <v>3072</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customHeight="1">
      <c r="A136" s="111" t="s">
        <v>529</v>
      </c>
      <c r="B136" s="45" t="s">
        <v>1865</v>
      </c>
      <c r="C136" s="45" t="s">
        <v>49</v>
      </c>
      <c r="D136" s="45" t="s">
        <v>2279</v>
      </c>
      <c r="E136" s="137" t="s">
        <v>574</v>
      </c>
      <c r="F136" s="48"/>
      <c r="G136" s="48"/>
      <c r="H136" s="132" t="s">
        <v>3073</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customHeight="1">
      <c r="A137" s="133" t="s">
        <v>337</v>
      </c>
      <c r="B137" s="45" t="s">
        <v>1866</v>
      </c>
      <c r="C137" s="45" t="s">
        <v>75</v>
      </c>
      <c r="D137" s="45" t="s">
        <v>2279</v>
      </c>
      <c r="E137" s="137" t="s">
        <v>574</v>
      </c>
      <c r="F137" s="48"/>
      <c r="G137" s="48"/>
      <c r="H137" s="132" t="s">
        <v>3074</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customHeight="1">
      <c r="A138" s="111" t="s">
        <v>530</v>
      </c>
      <c r="B138" s="45" t="s">
        <v>1867</v>
      </c>
      <c r="C138" s="45" t="s">
        <v>46</v>
      </c>
      <c r="D138" s="45" t="s">
        <v>2279</v>
      </c>
      <c r="E138" s="137" t="s">
        <v>574</v>
      </c>
      <c r="F138" s="48"/>
      <c r="G138" s="48"/>
      <c r="H138" s="132" t="s">
        <v>3075</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customHeight="1">
      <c r="A139" s="133" t="s">
        <v>531</v>
      </c>
      <c r="B139" s="45" t="s">
        <v>3076</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customHeight="1">
      <c r="A140" s="111" t="s">
        <v>532</v>
      </c>
      <c r="B140" s="45" t="s">
        <v>3077</v>
      </c>
      <c r="C140" s="45" t="s">
        <v>573</v>
      </c>
      <c r="D140" s="45" t="s">
        <v>2279</v>
      </c>
      <c r="E140" s="137" t="s">
        <v>574</v>
      </c>
      <c r="F140" s="52"/>
      <c r="G140" s="52"/>
      <c r="H140" s="132" t="s">
        <v>3078</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customHeight="1">
      <c r="A141" s="111" t="s">
        <v>533</v>
      </c>
      <c r="B141" s="45" t="s">
        <v>3080</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customHeight="1">
      <c r="A143" s="111" t="s">
        <v>535</v>
      </c>
      <c r="B143" s="45" t="s">
        <v>3081</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customHeight="1">
      <c r="A144" s="111" t="s">
        <v>536</v>
      </c>
      <c r="B144" s="45" t="s">
        <v>3082</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customHeight="1">
      <c r="A145" s="133" t="s">
        <v>537</v>
      </c>
      <c r="B145" s="45" t="s">
        <v>3292</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3894</v>
      </c>
      <c r="AA145" s="150"/>
      <c r="AB145" s="37"/>
      <c r="AC145" s="150"/>
      <c r="AD145" s="150"/>
      <c r="AE145" s="37"/>
      <c r="AF145" s="150"/>
      <c r="AG145" s="150"/>
      <c r="AH145" s="37"/>
      <c r="AI145" s="150"/>
      <c r="AJ145" s="150"/>
      <c r="AK145" s="37"/>
    </row>
    <row r="146" spans="1:37" s="26" customFormat="1" ht="76.5"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customHeight="1">
      <c r="A147" s="133" t="s">
        <v>539</v>
      </c>
      <c r="B147" s="45" t="s">
        <v>3083</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customHeight="1">
      <c r="A148" s="111" t="s">
        <v>338</v>
      </c>
      <c r="B148" s="45" t="s">
        <v>3084</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3895</v>
      </c>
      <c r="AH152" s="150"/>
      <c r="AI152" s="150" t="s">
        <v>1994</v>
      </c>
      <c r="AJ152" s="150"/>
      <c r="AK152" s="150" t="s">
        <v>1993</v>
      </c>
    </row>
    <row r="153" spans="1:37" s="26" customFormat="1" ht="76.5" customHeight="1">
      <c r="A153" s="133" t="s">
        <v>544</v>
      </c>
      <c r="B153" s="45" t="s">
        <v>2913</v>
      </c>
      <c r="C153" s="45" t="s">
        <v>2914</v>
      </c>
      <c r="D153" s="45" t="s">
        <v>2271</v>
      </c>
      <c r="E153" s="137" t="s">
        <v>2915</v>
      </c>
      <c r="F153" s="48"/>
      <c r="G153" s="48"/>
      <c r="H153" s="132" t="s">
        <v>2916</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customHeight="1">
      <c r="A154" s="111" t="s">
        <v>545</v>
      </c>
      <c r="B154" s="45" t="s">
        <v>3085</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3896</v>
      </c>
      <c r="AA154" s="150"/>
      <c r="AB154" s="150"/>
      <c r="AC154" s="150"/>
      <c r="AD154" s="150"/>
      <c r="AE154" s="150"/>
      <c r="AF154" s="150"/>
      <c r="AG154" s="150"/>
      <c r="AH154" s="150"/>
      <c r="AI154" s="150"/>
      <c r="AJ154" s="150"/>
      <c r="AK154" s="150"/>
    </row>
    <row r="155" spans="1:37" s="26" customFormat="1" ht="76.5" customHeight="1">
      <c r="A155" s="133" t="s">
        <v>546</v>
      </c>
      <c r="B155" s="45" t="s">
        <v>3086</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customHeight="1">
      <c r="A156" s="111" t="s">
        <v>547</v>
      </c>
      <c r="B156" s="45" t="s">
        <v>3087</v>
      </c>
      <c r="C156" s="45" t="s">
        <v>243</v>
      </c>
      <c r="D156" s="45" t="s">
        <v>2279</v>
      </c>
      <c r="E156" s="137" t="s">
        <v>574</v>
      </c>
      <c r="F156" s="48"/>
      <c r="G156" s="48"/>
      <c r="H156" s="132" t="s">
        <v>3088</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customHeight="1">
      <c r="A157" s="111" t="s">
        <v>548</v>
      </c>
      <c r="B157" s="45" t="s">
        <v>3089</v>
      </c>
      <c r="C157" s="45" t="s">
        <v>244</v>
      </c>
      <c r="D157" s="45" t="s">
        <v>2279</v>
      </c>
      <c r="E157" s="137" t="s">
        <v>574</v>
      </c>
      <c r="F157" s="48"/>
      <c r="G157" s="48"/>
      <c r="H157" s="132" t="s">
        <v>3090</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customHeight="1">
      <c r="A162" s="179"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3897</v>
      </c>
      <c r="AB166" s="150"/>
      <c r="AC166" s="150"/>
      <c r="AD166" s="150"/>
      <c r="AE166" s="150"/>
      <c r="AF166" s="150"/>
      <c r="AG166" s="150"/>
      <c r="AH166" s="150"/>
      <c r="AI166" s="150" t="s">
        <v>1</v>
      </c>
      <c r="AJ166" s="150"/>
      <c r="AK166" s="150"/>
    </row>
    <row r="167" spans="1:37" s="26" customFormat="1" ht="76.5"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customHeight="1">
      <c r="A172" s="133" t="s">
        <v>561</v>
      </c>
      <c r="B172" s="45" t="s">
        <v>3293</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customHeight="1">
      <c r="A173" s="111" t="s">
        <v>562</v>
      </c>
      <c r="B173" s="45" t="s">
        <v>2285</v>
      </c>
      <c r="C173" s="45" t="s">
        <v>611</v>
      </c>
      <c r="D173" s="45" t="s">
        <v>2279</v>
      </c>
      <c r="E173" s="137" t="s">
        <v>1944</v>
      </c>
      <c r="F173" s="48" t="s">
        <v>2286</v>
      </c>
      <c r="G173" s="48" t="s">
        <v>3294</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3898</v>
      </c>
      <c r="T173" s="150"/>
      <c r="U173" s="150"/>
      <c r="V173" s="150"/>
      <c r="W173" s="150" t="s">
        <v>1</v>
      </c>
      <c r="X173" s="150" t="s">
        <v>3899</v>
      </c>
      <c r="Y173" s="150"/>
      <c r="Z173" s="150"/>
      <c r="AA173" s="150"/>
      <c r="AB173" s="150"/>
      <c r="AC173" s="150"/>
      <c r="AD173" s="150"/>
      <c r="AE173" s="150"/>
      <c r="AF173" s="150"/>
      <c r="AG173" s="150"/>
      <c r="AH173" s="150"/>
      <c r="AI173" s="150"/>
      <c r="AJ173" s="150"/>
      <c r="AK173" s="150"/>
    </row>
    <row r="174" spans="1:37" s="26" customFormat="1" ht="76.5"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customHeight="1">
      <c r="A177" s="133" t="s">
        <v>566</v>
      </c>
      <c r="B177" s="45" t="s">
        <v>2291</v>
      </c>
      <c r="C177" s="45" t="s">
        <v>87</v>
      </c>
      <c r="D177" s="45" t="s">
        <v>2279</v>
      </c>
      <c r="E177" s="137" t="s">
        <v>1944</v>
      </c>
      <c r="F177" s="52" t="s">
        <v>2292</v>
      </c>
      <c r="G177" s="52" t="s">
        <v>3295</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3900</v>
      </c>
      <c r="T177" s="150"/>
      <c r="U177" s="150"/>
      <c r="V177" s="150"/>
      <c r="W177" s="150" t="s">
        <v>1</v>
      </c>
      <c r="X177" s="150" t="s">
        <v>3901</v>
      </c>
      <c r="Y177" s="150"/>
      <c r="Z177" s="150"/>
      <c r="AA177" s="150"/>
      <c r="AB177" s="150"/>
      <c r="AC177" s="150"/>
      <c r="AD177" s="150"/>
      <c r="AE177" s="150"/>
      <c r="AF177" s="150"/>
      <c r="AG177" s="150"/>
      <c r="AH177" s="150"/>
      <c r="AI177" s="150"/>
      <c r="AJ177" s="150"/>
      <c r="AK177" s="150"/>
    </row>
    <row r="178" spans="1:37" s="26" customFormat="1" ht="76.5" customHeight="1">
      <c r="A178" s="111" t="s">
        <v>567</v>
      </c>
      <c r="B178" s="45" t="s">
        <v>3296</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customHeight="1">
      <c r="A183" s="179"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customHeight="1">
      <c r="A184" s="179"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customHeight="1">
      <c r="A186" s="179" t="s">
        <v>578</v>
      </c>
      <c r="B186" s="45" t="s">
        <v>2293</v>
      </c>
      <c r="C186" s="45" t="s">
        <v>613</v>
      </c>
      <c r="D186" s="45" t="s">
        <v>2279</v>
      </c>
      <c r="E186" s="137" t="s">
        <v>1960</v>
      </c>
      <c r="F186" s="48" t="s">
        <v>2294</v>
      </c>
      <c r="G186" s="149" t="s">
        <v>3297</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customHeight="1">
      <c r="A188" s="133" t="s">
        <v>636</v>
      </c>
      <c r="B188" s="45" t="s">
        <v>780</v>
      </c>
      <c r="C188" s="45" t="s">
        <v>1034</v>
      </c>
      <c r="D188" s="45" t="s">
        <v>2279</v>
      </c>
      <c r="E188" s="137" t="s">
        <v>1960</v>
      </c>
      <c r="F188" s="52" t="s">
        <v>2508</v>
      </c>
      <c r="G188" s="52"/>
      <c r="H188" s="132" t="s">
        <v>3298</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customHeight="1">
      <c r="A191" s="133" t="s">
        <v>639</v>
      </c>
      <c r="B191" s="45" t="s">
        <v>2784</v>
      </c>
      <c r="C191" s="45" t="s">
        <v>97</v>
      </c>
      <c r="D191" s="45" t="s">
        <v>97</v>
      </c>
      <c r="E191" s="137" t="s">
        <v>1960</v>
      </c>
      <c r="F191" s="48"/>
      <c r="G191" s="48"/>
      <c r="H191" s="132" t="s">
        <v>2785</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customHeight="1">
      <c r="A192" s="111" t="s">
        <v>342</v>
      </c>
      <c r="B192" s="45" t="s">
        <v>3299</v>
      </c>
      <c r="C192" s="45" t="s">
        <v>43</v>
      </c>
      <c r="D192" s="47" t="s">
        <v>2271</v>
      </c>
      <c r="E192" s="137" t="s">
        <v>1639</v>
      </c>
      <c r="F192" s="48" t="s">
        <v>2296</v>
      </c>
      <c r="G192" s="48" t="s">
        <v>3300</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3902</v>
      </c>
      <c r="R192" s="150" t="s">
        <v>3903</v>
      </c>
      <c r="S192" s="150" t="s">
        <v>2298</v>
      </c>
      <c r="T192" s="150" t="s">
        <v>2298</v>
      </c>
      <c r="U192" s="150"/>
      <c r="V192" s="150" t="s">
        <v>3904</v>
      </c>
      <c r="W192" s="150" t="s">
        <v>1</v>
      </c>
      <c r="X192" s="150" t="s">
        <v>3905</v>
      </c>
      <c r="Y192" s="150"/>
      <c r="Z192" s="150"/>
      <c r="AA192" s="150"/>
      <c r="AB192" s="150" t="s">
        <v>1</v>
      </c>
      <c r="AC192" s="150" t="s">
        <v>3906</v>
      </c>
      <c r="AD192" s="150"/>
      <c r="AE192" s="150"/>
      <c r="AF192" s="150" t="s">
        <v>1</v>
      </c>
      <c r="AG192" s="150"/>
      <c r="AH192" s="150"/>
      <c r="AI192" s="150"/>
      <c r="AJ192" s="150"/>
      <c r="AK192" s="150"/>
    </row>
    <row r="193" spans="1:37" s="42" customFormat="1" ht="76.5" customHeight="1">
      <c r="A193" s="133" t="s">
        <v>640</v>
      </c>
      <c r="B193" s="45" t="s">
        <v>143</v>
      </c>
      <c r="C193" s="45" t="s">
        <v>144</v>
      </c>
      <c r="D193" s="45" t="s">
        <v>2271</v>
      </c>
      <c r="E193" s="137" t="s">
        <v>1639</v>
      </c>
      <c r="F193" s="48" t="s">
        <v>2299</v>
      </c>
      <c r="G193" s="48" t="s">
        <v>3301</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3907</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customHeight="1">
      <c r="A195" s="133" t="s">
        <v>642</v>
      </c>
      <c r="B195" s="45" t="s">
        <v>2300</v>
      </c>
      <c r="C195" s="45" t="s">
        <v>31</v>
      </c>
      <c r="D195" s="45" t="s">
        <v>2271</v>
      </c>
      <c r="E195" s="137" t="s">
        <v>1639</v>
      </c>
      <c r="F195" s="48" t="s">
        <v>2301</v>
      </c>
      <c r="G195" s="48" t="s">
        <v>3302</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3908</v>
      </c>
      <c r="T195" s="150"/>
      <c r="U195" s="150" t="s">
        <v>3909</v>
      </c>
      <c r="V195" s="150"/>
      <c r="W195" s="150" t="s">
        <v>1</v>
      </c>
      <c r="X195" s="150" t="s">
        <v>3910</v>
      </c>
      <c r="Y195" s="150"/>
      <c r="Z195" s="150"/>
      <c r="AA195" s="150"/>
      <c r="AB195" s="150" t="s">
        <v>1</v>
      </c>
      <c r="AC195" s="150"/>
      <c r="AD195" s="150"/>
      <c r="AE195" s="150"/>
      <c r="AF195" s="150"/>
      <c r="AG195" s="150"/>
      <c r="AH195" s="150"/>
      <c r="AI195" s="150"/>
      <c r="AJ195" s="150"/>
      <c r="AK195" s="150"/>
    </row>
    <row r="196" spans="1:37" s="26" customFormat="1" ht="76.5"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customHeight="1">
      <c r="A203" s="133" t="s">
        <v>343</v>
      </c>
      <c r="B203" s="45" t="s">
        <v>2055</v>
      </c>
      <c r="C203" s="45" t="s">
        <v>169</v>
      </c>
      <c r="D203" s="47" t="s">
        <v>2271</v>
      </c>
      <c r="E203" s="137" t="s">
        <v>159</v>
      </c>
      <c r="F203" s="48"/>
      <c r="G203" s="48"/>
      <c r="H203" s="132" t="s">
        <v>3303</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3911</v>
      </c>
      <c r="AA215" s="150"/>
      <c r="AB215" s="150"/>
      <c r="AC215" s="150"/>
      <c r="AD215" s="150"/>
      <c r="AE215" s="150"/>
      <c r="AF215" s="150"/>
      <c r="AG215" s="150"/>
      <c r="AH215" s="150"/>
      <c r="AI215" s="150" t="s">
        <v>1</v>
      </c>
      <c r="AJ215" s="150"/>
      <c r="AK215" s="150" t="s">
        <v>1</v>
      </c>
    </row>
    <row r="216" spans="1:37" s="26" customFormat="1" ht="76.5"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customHeight="1">
      <c r="A217" s="133" t="s">
        <v>698</v>
      </c>
      <c r="B217" s="45" t="s">
        <v>1617</v>
      </c>
      <c r="C217" s="45" t="s">
        <v>1618</v>
      </c>
      <c r="D217" s="45" t="s">
        <v>2279</v>
      </c>
      <c r="E217" s="137" t="s">
        <v>1625</v>
      </c>
      <c r="F217" s="52" t="s">
        <v>2695</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3912</v>
      </c>
      <c r="Z218" s="150" t="s">
        <v>1</v>
      </c>
      <c r="AA218" s="150"/>
      <c r="AB218" s="150"/>
      <c r="AC218" s="150"/>
      <c r="AD218" s="150"/>
      <c r="AE218" s="150"/>
      <c r="AF218" s="150"/>
      <c r="AG218" s="150"/>
      <c r="AH218" s="150"/>
      <c r="AI218" s="150"/>
      <c r="AJ218" s="150"/>
      <c r="AK218" s="150"/>
    </row>
    <row r="219" spans="1:37" s="26" customFormat="1" ht="76.5" customHeight="1">
      <c r="A219" s="133" t="s">
        <v>700</v>
      </c>
      <c r="B219" s="45" t="s">
        <v>2318</v>
      </c>
      <c r="C219" s="45" t="s">
        <v>56</v>
      </c>
      <c r="D219" s="45" t="s">
        <v>2279</v>
      </c>
      <c r="E219" s="137" t="s">
        <v>229</v>
      </c>
      <c r="F219" s="52"/>
      <c r="G219" s="52"/>
      <c r="H219" s="132" t="s">
        <v>3304</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3913</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customHeight="1">
      <c r="A220" s="111" t="s">
        <v>701</v>
      </c>
      <c r="B220" s="45" t="s">
        <v>2926</v>
      </c>
      <c r="C220" s="45" t="s">
        <v>2927</v>
      </c>
      <c r="D220" s="45" t="s">
        <v>2279</v>
      </c>
      <c r="E220" s="137" t="s">
        <v>2928</v>
      </c>
      <c r="F220" s="52"/>
      <c r="G220" s="52"/>
      <c r="H220" s="132" t="s">
        <v>2929</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customHeight="1">
      <c r="A221" s="111" t="s">
        <v>702</v>
      </c>
      <c r="B221" s="45" t="s">
        <v>2320</v>
      </c>
      <c r="C221" s="45" t="s">
        <v>145</v>
      </c>
      <c r="D221" s="45" t="s">
        <v>2279</v>
      </c>
      <c r="E221" s="137" t="s">
        <v>229</v>
      </c>
      <c r="F221" s="52"/>
      <c r="G221" s="52"/>
      <c r="H221" s="132" t="s">
        <v>3305</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3914</v>
      </c>
      <c r="AB221" s="150" t="s">
        <v>1</v>
      </c>
      <c r="AC221" s="150"/>
      <c r="AD221" s="150"/>
      <c r="AE221" s="150"/>
      <c r="AF221" s="150"/>
      <c r="AG221" s="150" t="s">
        <v>1827</v>
      </c>
      <c r="AH221" s="150" t="s">
        <v>1</v>
      </c>
      <c r="AI221" s="150"/>
      <c r="AJ221" s="150"/>
      <c r="AK221" s="150"/>
    </row>
    <row r="222" spans="1:37" s="26" customFormat="1" ht="76.5" customHeight="1">
      <c r="A222" s="133" t="s">
        <v>1822</v>
      </c>
      <c r="B222" s="45" t="s">
        <v>2904</v>
      </c>
      <c r="C222" s="45" t="s">
        <v>97</v>
      </c>
      <c r="D222" s="45" t="s">
        <v>97</v>
      </c>
      <c r="E222" s="137" t="s">
        <v>2905</v>
      </c>
      <c r="F222" s="48" t="s">
        <v>2906</v>
      </c>
      <c r="G222" s="48"/>
      <c r="H222" s="132" t="s">
        <v>2907</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customHeight="1">
      <c r="A223" s="133" t="s">
        <v>703</v>
      </c>
      <c r="B223" s="45" t="s">
        <v>2321</v>
      </c>
      <c r="C223" s="45" t="s">
        <v>102</v>
      </c>
      <c r="D223" s="45" t="s">
        <v>2271</v>
      </c>
      <c r="E223" s="137" t="s">
        <v>229</v>
      </c>
      <c r="F223" s="52"/>
      <c r="G223" s="52"/>
      <c r="H223" s="132" t="s">
        <v>3306</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customHeight="1">
      <c r="A224" s="133" t="s">
        <v>319</v>
      </c>
      <c r="B224" s="45" t="s">
        <v>2322</v>
      </c>
      <c r="C224" s="45" t="s">
        <v>260</v>
      </c>
      <c r="D224" s="45" t="s">
        <v>2279</v>
      </c>
      <c r="E224" s="137" t="s">
        <v>229</v>
      </c>
      <c r="F224" s="48"/>
      <c r="G224" s="48"/>
      <c r="H224" s="132" t="s">
        <v>3307</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3915</v>
      </c>
      <c r="AB224" s="150"/>
      <c r="AC224" s="150"/>
      <c r="AD224" s="150"/>
      <c r="AE224" s="150"/>
      <c r="AF224" s="150"/>
      <c r="AG224" s="150" t="s">
        <v>1827</v>
      </c>
      <c r="AH224" s="150"/>
      <c r="AI224" s="150"/>
      <c r="AJ224" s="150"/>
      <c r="AK224" s="150"/>
    </row>
    <row r="225" spans="1:37" s="26" customFormat="1" ht="76.5"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customHeight="1">
      <c r="A226" s="111" t="s">
        <v>704</v>
      </c>
      <c r="B226" s="45" t="s">
        <v>3308</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3916</v>
      </c>
      <c r="AB229" s="150"/>
      <c r="AC229" s="150"/>
      <c r="AD229" s="150"/>
      <c r="AE229" s="150"/>
      <c r="AF229" s="150"/>
      <c r="AG229" s="150"/>
      <c r="AH229" s="150"/>
      <c r="AI229" s="150"/>
      <c r="AJ229" s="150"/>
      <c r="AK229" s="150"/>
    </row>
    <row r="230" spans="1:37" s="26" customFormat="1" ht="76.5" customHeight="1">
      <c r="A230" s="133" t="s">
        <v>708</v>
      </c>
      <c r="B230" s="45" t="s">
        <v>3309</v>
      </c>
      <c r="C230" s="45" t="s">
        <v>262</v>
      </c>
      <c r="D230" s="45" t="s">
        <v>2271</v>
      </c>
      <c r="E230" s="137" t="s">
        <v>1639</v>
      </c>
      <c r="F230" s="52"/>
      <c r="G230" s="52"/>
      <c r="H230" s="132" t="s">
        <v>3310</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3917</v>
      </c>
      <c r="AA230" s="150" t="s">
        <v>1855</v>
      </c>
      <c r="AB230" s="150"/>
      <c r="AC230" s="150"/>
      <c r="AD230" s="150"/>
      <c r="AE230" s="150"/>
      <c r="AF230" s="150"/>
      <c r="AG230" s="150"/>
      <c r="AH230" s="150"/>
      <c r="AI230" s="150"/>
      <c r="AJ230" s="150"/>
      <c r="AK230" s="150"/>
    </row>
    <row r="231" spans="1:37" s="26" customFormat="1" ht="76.5"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customHeight="1">
      <c r="A232" s="111" t="s">
        <v>710</v>
      </c>
      <c r="B232" s="45" t="s">
        <v>3311</v>
      </c>
      <c r="C232" s="45" t="s">
        <v>3179</v>
      </c>
      <c r="D232" s="45" t="s">
        <v>2279</v>
      </c>
      <c r="E232" s="137" t="s">
        <v>3180</v>
      </c>
      <c r="F232" s="52"/>
      <c r="G232" s="52"/>
      <c r="H232" s="132" t="s">
        <v>3181</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3918</v>
      </c>
      <c r="AA232" s="150"/>
      <c r="AB232" s="150"/>
      <c r="AC232" s="150"/>
      <c r="AD232" s="150"/>
      <c r="AE232" s="150"/>
      <c r="AF232" s="150"/>
      <c r="AG232" s="150"/>
      <c r="AH232" s="150"/>
      <c r="AI232" s="150"/>
      <c r="AJ232" s="150"/>
      <c r="AK232" s="150"/>
    </row>
    <row r="233" spans="1:37" s="26" customFormat="1" ht="76.5" customHeight="1">
      <c r="A233" s="133" t="s">
        <v>711</v>
      </c>
      <c r="B233" s="45" t="s">
        <v>2329</v>
      </c>
      <c r="C233" s="45" t="s">
        <v>264</v>
      </c>
      <c r="D233" s="45" t="s">
        <v>2279</v>
      </c>
      <c r="E233" s="137" t="s">
        <v>1639</v>
      </c>
      <c r="F233" s="52"/>
      <c r="G233" s="52"/>
      <c r="H233" s="132" t="s">
        <v>3312</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3919</v>
      </c>
      <c r="AA233" s="150"/>
      <c r="AB233" s="150"/>
      <c r="AC233" s="150"/>
      <c r="AD233" s="150"/>
      <c r="AE233" s="150"/>
      <c r="AF233" s="150"/>
      <c r="AG233" s="150"/>
      <c r="AH233" s="150"/>
      <c r="AI233" s="150"/>
      <c r="AJ233" s="150"/>
      <c r="AK233" s="150"/>
    </row>
    <row r="234" spans="1:37" s="26" customFormat="1" ht="76.5"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3920</v>
      </c>
      <c r="AA234" s="150"/>
      <c r="AB234" s="150"/>
      <c r="AC234" s="150"/>
      <c r="AD234" s="150"/>
      <c r="AE234" s="150"/>
      <c r="AF234" s="150"/>
      <c r="AG234" s="150"/>
      <c r="AH234" s="150"/>
      <c r="AI234" s="150"/>
      <c r="AJ234" s="150"/>
      <c r="AK234" s="150"/>
    </row>
    <row r="235" spans="1:37" s="26" customFormat="1" ht="76.5"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3921</v>
      </c>
      <c r="AA245" s="150"/>
      <c r="AB245" s="150" t="s">
        <v>1</v>
      </c>
      <c r="AC245" s="150"/>
      <c r="AD245" s="150"/>
      <c r="AE245" s="150"/>
      <c r="AF245" s="150"/>
      <c r="AG245" s="150"/>
      <c r="AH245" s="150" t="s">
        <v>1</v>
      </c>
      <c r="AI245" s="150"/>
      <c r="AJ245" s="150"/>
      <c r="AK245" s="150"/>
    </row>
    <row r="246" spans="1:37" s="26" customFormat="1" ht="76.5" customHeight="1">
      <c r="A246" s="111" t="s">
        <v>1069</v>
      </c>
      <c r="B246" s="45" t="s">
        <v>2742</v>
      </c>
      <c r="C246" s="45" t="s">
        <v>2743</v>
      </c>
      <c r="D246" s="47" t="s">
        <v>2279</v>
      </c>
      <c r="E246" s="137" t="s">
        <v>574</v>
      </c>
      <c r="F246" s="52"/>
      <c r="G246" s="52"/>
      <c r="H246" s="132" t="s">
        <v>2744</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customHeight="1">
      <c r="A247" s="133" t="s">
        <v>347</v>
      </c>
      <c r="B247" s="45" t="s">
        <v>2931</v>
      </c>
      <c r="C247" s="45" t="s">
        <v>2932</v>
      </c>
      <c r="D247" s="46" t="s">
        <v>2279</v>
      </c>
      <c r="E247" s="137" t="s">
        <v>135</v>
      </c>
      <c r="F247" s="48"/>
      <c r="G247" s="48"/>
      <c r="H247" s="132" t="s">
        <v>2933</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customHeight="1">
      <c r="A248" s="111" t="s">
        <v>1070</v>
      </c>
      <c r="B248" s="45" t="s">
        <v>2936</v>
      </c>
      <c r="C248" s="45" t="s">
        <v>2937</v>
      </c>
      <c r="D248" s="45" t="s">
        <v>2279</v>
      </c>
      <c r="E248" s="137" t="s">
        <v>135</v>
      </c>
      <c r="F248" s="52"/>
      <c r="G248" s="52"/>
      <c r="H248" s="132" t="s">
        <v>2938</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customHeight="1">
      <c r="A249" s="133" t="s">
        <v>1071</v>
      </c>
      <c r="B249" s="45" t="s">
        <v>148</v>
      </c>
      <c r="C249" s="45" t="s">
        <v>72</v>
      </c>
      <c r="D249" s="47" t="s">
        <v>2279</v>
      </c>
      <c r="E249" s="137" t="s">
        <v>149</v>
      </c>
      <c r="F249" s="52"/>
      <c r="G249" s="52"/>
      <c r="H249" s="132" t="s">
        <v>3313</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3922</v>
      </c>
      <c r="V249" s="150"/>
      <c r="W249" s="150"/>
      <c r="X249" s="150"/>
      <c r="Y249" s="150"/>
      <c r="Z249" s="150"/>
      <c r="AA249" s="150"/>
      <c r="AB249" s="150"/>
      <c r="AC249" s="150"/>
      <c r="AD249" s="150" t="s">
        <v>3923</v>
      </c>
      <c r="AE249" s="150"/>
      <c r="AF249" s="150"/>
      <c r="AG249" s="150"/>
      <c r="AH249" s="150" t="s">
        <v>1</v>
      </c>
      <c r="AI249" s="150"/>
      <c r="AJ249" s="150"/>
      <c r="AK249" s="150"/>
    </row>
    <row r="250" spans="1:37" s="26" customFormat="1" ht="76.5"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customHeight="1">
      <c r="A251" s="111" t="s">
        <v>1073</v>
      </c>
      <c r="B251" s="45" t="s">
        <v>3314</v>
      </c>
      <c r="C251" s="45" t="s">
        <v>3315</v>
      </c>
      <c r="D251" s="47" t="s">
        <v>2271</v>
      </c>
      <c r="E251" s="137" t="s">
        <v>149</v>
      </c>
      <c r="F251" s="52"/>
      <c r="G251" s="52"/>
      <c r="H251" s="132" t="s">
        <v>3316</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customHeight="1">
      <c r="A254" s="179"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customHeight="1">
      <c r="A255" s="179"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customHeight="1">
      <c r="A256" s="133" t="s">
        <v>1078</v>
      </c>
      <c r="B256" s="45" t="s">
        <v>2940</v>
      </c>
      <c r="C256" s="45" t="s">
        <v>2941</v>
      </c>
      <c r="D256" s="47" t="s">
        <v>2271</v>
      </c>
      <c r="E256" s="137" t="s">
        <v>1931</v>
      </c>
      <c r="F256" s="52"/>
      <c r="G256" s="52"/>
      <c r="H256" s="132" t="s">
        <v>2942</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3924</v>
      </c>
      <c r="AB257" s="150"/>
      <c r="AC257" s="150"/>
      <c r="AD257" s="150"/>
      <c r="AE257" s="150"/>
      <c r="AF257" s="150"/>
      <c r="AG257" s="150"/>
      <c r="AH257" s="150"/>
      <c r="AI257" s="150"/>
      <c r="AJ257" s="150"/>
      <c r="AK257" s="150"/>
    </row>
    <row r="258" spans="1:37" s="26" customFormat="1" ht="76.5" customHeight="1">
      <c r="A258" s="179" t="s">
        <v>1079</v>
      </c>
      <c r="B258" s="45" t="s">
        <v>3317</v>
      </c>
      <c r="C258" s="45" t="s">
        <v>97</v>
      </c>
      <c r="D258" s="45" t="s">
        <v>97</v>
      </c>
      <c r="E258" s="137" t="s">
        <v>1960</v>
      </c>
      <c r="F258" s="48"/>
      <c r="G258" s="149"/>
      <c r="H258" s="132" t="s">
        <v>3318</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3925</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customHeight="1">
      <c r="A259" s="179" t="s">
        <v>1080</v>
      </c>
      <c r="B259" s="45" t="s">
        <v>856</v>
      </c>
      <c r="C259" s="45" t="s">
        <v>3319</v>
      </c>
      <c r="D259" s="46" t="s">
        <v>2271</v>
      </c>
      <c r="E259" s="137" t="s">
        <v>1671</v>
      </c>
      <c r="F259" s="52" t="s">
        <v>2480</v>
      </c>
      <c r="G259" s="182"/>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customHeight="1">
      <c r="A260" s="179" t="s">
        <v>1081</v>
      </c>
      <c r="B260" s="45" t="s">
        <v>804</v>
      </c>
      <c r="C260" s="45" t="s">
        <v>1047</v>
      </c>
      <c r="D260" s="47" t="s">
        <v>2271</v>
      </c>
      <c r="E260" s="137" t="s">
        <v>1671</v>
      </c>
      <c r="F260" s="52" t="s">
        <v>2517</v>
      </c>
      <c r="G260" s="182"/>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customHeight="1">
      <c r="A262" s="111" t="s">
        <v>1083</v>
      </c>
      <c r="B262" s="45" t="s">
        <v>617</v>
      </c>
      <c r="C262" s="45" t="s">
        <v>615</v>
      </c>
      <c r="D262" s="47" t="s">
        <v>2279</v>
      </c>
      <c r="E262" s="137" t="s">
        <v>1944</v>
      </c>
      <c r="F262" s="52" t="s">
        <v>2339</v>
      </c>
      <c r="G262" s="52" t="s">
        <v>3320</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customHeight="1">
      <c r="A263" s="179" t="s">
        <v>1084</v>
      </c>
      <c r="B263" s="45" t="s">
        <v>618</v>
      </c>
      <c r="C263" s="45" t="s">
        <v>616</v>
      </c>
      <c r="D263" s="47" t="s">
        <v>2279</v>
      </c>
      <c r="E263" s="137" t="s">
        <v>1944</v>
      </c>
      <c r="F263" s="52" t="s">
        <v>2340</v>
      </c>
      <c r="G263" s="52" t="s">
        <v>3321</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3926</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customHeight="1">
      <c r="A265" s="111" t="s">
        <v>1086</v>
      </c>
      <c r="B265" s="45" t="s">
        <v>2829</v>
      </c>
      <c r="C265" s="45" t="s">
        <v>2830</v>
      </c>
      <c r="D265" s="45" t="s">
        <v>2271</v>
      </c>
      <c r="E265" s="137" t="s">
        <v>2831</v>
      </c>
      <c r="F265" s="52" t="s">
        <v>2832</v>
      </c>
      <c r="G265" s="52"/>
      <c r="H265" s="132" t="s">
        <v>2833</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customHeight="1">
      <c r="A266" s="179"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3927</v>
      </c>
      <c r="R267" s="150" t="s">
        <v>3928</v>
      </c>
      <c r="S267" s="150"/>
      <c r="T267" s="150" t="s">
        <v>1</v>
      </c>
      <c r="U267" s="150"/>
      <c r="V267" s="150"/>
      <c r="W267" s="150" t="s">
        <v>1</v>
      </c>
      <c r="X267" s="150" t="s">
        <v>3889</v>
      </c>
      <c r="Y267" s="150"/>
      <c r="Z267" s="150" t="s">
        <v>3929</v>
      </c>
      <c r="AA267" s="150"/>
      <c r="AB267" s="150"/>
      <c r="AC267" s="150"/>
      <c r="AD267" s="150"/>
      <c r="AE267" s="150" t="s">
        <v>1</v>
      </c>
      <c r="AF267" s="150"/>
      <c r="AG267" s="150"/>
      <c r="AH267" s="150" t="s">
        <v>1</v>
      </c>
      <c r="AI267" s="150"/>
      <c r="AJ267" s="150"/>
      <c r="AK267" s="150"/>
    </row>
    <row r="268" spans="1:37" s="26" customFormat="1" ht="76.5"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customHeight="1">
      <c r="A269" s="133" t="s">
        <v>1089</v>
      </c>
      <c r="B269" s="45" t="s">
        <v>2944</v>
      </c>
      <c r="C269" s="45" t="s">
        <v>2945</v>
      </c>
      <c r="D269" s="47" t="s">
        <v>2271</v>
      </c>
      <c r="E269" s="137" t="s">
        <v>2946</v>
      </c>
      <c r="F269" s="52"/>
      <c r="G269" s="52"/>
      <c r="H269" s="132" t="s">
        <v>2947</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customHeight="1">
      <c r="A270" s="111" t="s">
        <v>1090</v>
      </c>
      <c r="B270" s="45" t="s">
        <v>2435</v>
      </c>
      <c r="C270" s="45" t="s">
        <v>3322</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3930</v>
      </c>
      <c r="AB273" s="150"/>
      <c r="AC273" s="150"/>
      <c r="AD273" s="150"/>
      <c r="AE273" s="150"/>
      <c r="AF273" s="150"/>
      <c r="AG273" s="150"/>
      <c r="AH273" s="150"/>
      <c r="AI273" s="150"/>
      <c r="AJ273" s="150"/>
      <c r="AK273" s="150"/>
    </row>
    <row r="274" spans="1:37" s="26" customFormat="1" ht="76.5"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3931</v>
      </c>
      <c r="AB274" s="150"/>
      <c r="AC274" s="150"/>
      <c r="AD274" s="150"/>
      <c r="AE274" s="150"/>
      <c r="AF274" s="150"/>
      <c r="AG274" s="150"/>
      <c r="AH274" s="150"/>
      <c r="AI274" s="150"/>
      <c r="AJ274" s="150"/>
      <c r="AK274" s="150"/>
    </row>
    <row r="275" spans="1:37" s="26" customFormat="1" ht="76.5"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customHeight="1">
      <c r="A276" s="133" t="s">
        <v>1096</v>
      </c>
      <c r="B276" s="45" t="s">
        <v>894</v>
      </c>
      <c r="C276" s="45" t="s">
        <v>3323</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customHeight="1">
      <c r="A277" s="179"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3932</v>
      </c>
      <c r="AA277" s="150"/>
      <c r="AB277" s="150"/>
      <c r="AC277" s="150"/>
      <c r="AD277" s="150"/>
      <c r="AE277" s="150"/>
      <c r="AF277" s="150"/>
      <c r="AG277" s="150" t="s">
        <v>1827</v>
      </c>
      <c r="AH277" s="150"/>
      <c r="AI277" s="150"/>
      <c r="AJ277" s="150"/>
      <c r="AK277" s="150"/>
    </row>
    <row r="278" spans="1:37" s="26" customFormat="1" ht="76.5" customHeight="1">
      <c r="A278" s="179" t="s">
        <v>350</v>
      </c>
      <c r="B278" s="45" t="s">
        <v>74</v>
      </c>
      <c r="C278" s="45" t="s">
        <v>2260</v>
      </c>
      <c r="D278" s="46" t="s">
        <v>2271</v>
      </c>
      <c r="E278" s="137" t="s">
        <v>1944</v>
      </c>
      <c r="F278" s="48"/>
      <c r="G278" s="48"/>
      <c r="H278" s="132" t="s">
        <v>3091</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3933</v>
      </c>
      <c r="AA278" s="150"/>
      <c r="AB278" s="150"/>
      <c r="AC278" s="150"/>
      <c r="AD278" s="150"/>
      <c r="AE278" s="150"/>
      <c r="AF278" s="150"/>
      <c r="AG278" s="150" t="s">
        <v>1827</v>
      </c>
      <c r="AH278" s="150"/>
      <c r="AI278" s="150"/>
      <c r="AJ278" s="150"/>
      <c r="AK278" s="150"/>
    </row>
    <row r="279" spans="1:37" s="26" customFormat="1" ht="76.5"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3" t="s">
        <v>1746</v>
      </c>
      <c r="N280" s="183"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customHeight="1">
      <c r="A284" s="133" t="s">
        <v>1103</v>
      </c>
      <c r="B284" s="45" t="s">
        <v>3324</v>
      </c>
      <c r="C284" s="45" t="s">
        <v>3325</v>
      </c>
      <c r="D284" s="47" t="s">
        <v>2279</v>
      </c>
      <c r="E284" s="137" t="s">
        <v>1936</v>
      </c>
      <c r="F284" s="52"/>
      <c r="G284" s="52"/>
      <c r="H284" s="132" t="s">
        <v>3326</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customHeight="1">
      <c r="A285" s="111" t="s">
        <v>1104</v>
      </c>
      <c r="B285" s="45" t="s">
        <v>3327</v>
      </c>
      <c r="C285" s="45" t="s">
        <v>3328</v>
      </c>
      <c r="D285" s="45" t="s">
        <v>2279</v>
      </c>
      <c r="E285" s="137" t="s">
        <v>1936</v>
      </c>
      <c r="F285" s="52"/>
      <c r="G285" s="52"/>
      <c r="H285" s="132" t="s">
        <v>3329</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customHeight="1">
      <c r="A286" s="133" t="s">
        <v>1105</v>
      </c>
      <c r="B286" s="45" t="s">
        <v>3033</v>
      </c>
      <c r="C286" s="45" t="s">
        <v>97</v>
      </c>
      <c r="D286" s="45" t="s">
        <v>97</v>
      </c>
      <c r="E286" s="137" t="s">
        <v>3034</v>
      </c>
      <c r="F286" s="48"/>
      <c r="G286" s="48"/>
      <c r="H286" s="132" t="s">
        <v>3035</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customHeight="1">
      <c r="A287" s="111" t="s">
        <v>1106</v>
      </c>
      <c r="B287" s="45" t="s">
        <v>2899</v>
      </c>
      <c r="C287" s="45" t="s">
        <v>2900</v>
      </c>
      <c r="D287" s="45" t="s">
        <v>2279</v>
      </c>
      <c r="E287" s="137" t="s">
        <v>1936</v>
      </c>
      <c r="F287" s="52" t="s">
        <v>2901</v>
      </c>
      <c r="G287" s="52"/>
      <c r="H287" s="132" t="s">
        <v>2902</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customHeight="1">
      <c r="A289" s="179"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3934</v>
      </c>
      <c r="AB290" s="150"/>
      <c r="AC290" s="150"/>
      <c r="AD290" s="150"/>
      <c r="AE290" s="150"/>
      <c r="AF290" s="150"/>
      <c r="AG290" s="150"/>
      <c r="AH290" s="150"/>
      <c r="AI290" s="150"/>
      <c r="AJ290" s="150"/>
      <c r="AK290" s="150"/>
    </row>
    <row r="291" spans="1:37" s="26" customFormat="1" ht="76.5"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customHeight="1">
      <c r="A294" s="179"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customHeight="1">
      <c r="A295" s="179"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customHeight="1">
      <c r="A296" s="179" t="s">
        <v>1114</v>
      </c>
      <c r="B296" s="45" t="s">
        <v>3330</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customHeight="1">
      <c r="A297" s="179"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customHeight="1">
      <c r="A298" s="179"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customHeight="1">
      <c r="A299" s="179" t="s">
        <v>1117</v>
      </c>
      <c r="B299" s="45" t="s">
        <v>2949</v>
      </c>
      <c r="C299" s="45" t="s">
        <v>2950</v>
      </c>
      <c r="D299" s="45" t="s">
        <v>2279</v>
      </c>
      <c r="E299" s="137" t="s">
        <v>135</v>
      </c>
      <c r="F299" s="52"/>
      <c r="G299" s="52"/>
      <c r="H299" s="132" t="s">
        <v>2951</v>
      </c>
      <c r="I299" s="37" t="s">
        <v>1889</v>
      </c>
      <c r="J299" s="37" t="s">
        <v>1878</v>
      </c>
      <c r="K299" s="37" t="s">
        <v>2952</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customHeight="1">
      <c r="A301" s="133" t="s">
        <v>1118</v>
      </c>
      <c r="B301" s="45" t="s">
        <v>622</v>
      </c>
      <c r="C301" s="45" t="s">
        <v>620</v>
      </c>
      <c r="D301" s="45" t="s">
        <v>2279</v>
      </c>
      <c r="E301" s="137" t="s">
        <v>1675</v>
      </c>
      <c r="F301" s="52" t="s">
        <v>2356</v>
      </c>
      <c r="G301" s="52" t="s">
        <v>3331</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3935</v>
      </c>
      <c r="T301" s="150"/>
      <c r="U301" s="150"/>
      <c r="V301" s="150" t="s">
        <v>3936</v>
      </c>
      <c r="W301" s="150" t="s">
        <v>1</v>
      </c>
      <c r="X301" s="150"/>
      <c r="Y301" s="150"/>
      <c r="Z301" s="150"/>
      <c r="AA301" s="150"/>
      <c r="AB301" s="150"/>
      <c r="AC301" s="150"/>
      <c r="AD301" s="150"/>
      <c r="AE301" s="150"/>
      <c r="AF301" s="150"/>
      <c r="AG301" s="150"/>
      <c r="AH301" s="150"/>
      <c r="AI301" s="150"/>
      <c r="AJ301" s="150"/>
      <c r="AK301" s="150"/>
    </row>
    <row r="302" spans="1:37" s="26" customFormat="1" ht="76.5" customHeight="1">
      <c r="A302" s="111" t="s">
        <v>1119</v>
      </c>
      <c r="B302" s="45" t="s">
        <v>1673</v>
      </c>
      <c r="C302" s="45" t="s">
        <v>1674</v>
      </c>
      <c r="D302" s="47" t="s">
        <v>2279</v>
      </c>
      <c r="E302" s="137" t="s">
        <v>1675</v>
      </c>
      <c r="F302" s="52" t="s">
        <v>2699</v>
      </c>
      <c r="G302" s="52"/>
      <c r="H302" s="132" t="s">
        <v>3332</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customHeight="1">
      <c r="A303" s="133" t="s">
        <v>1120</v>
      </c>
      <c r="B303" s="45" t="s">
        <v>623</v>
      </c>
      <c r="C303" s="45" t="s">
        <v>621</v>
      </c>
      <c r="D303" s="47" t="s">
        <v>2279</v>
      </c>
      <c r="E303" s="137" t="s">
        <v>1675</v>
      </c>
      <c r="F303" s="52" t="s">
        <v>2357</v>
      </c>
      <c r="G303" s="52" t="s">
        <v>3333</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customHeight="1">
      <c r="A304" s="111" t="s">
        <v>1121</v>
      </c>
      <c r="B304" s="45" t="s">
        <v>2954</v>
      </c>
      <c r="C304" s="45" t="s">
        <v>2955</v>
      </c>
      <c r="D304" s="45" t="s">
        <v>2279</v>
      </c>
      <c r="E304" s="137" t="s">
        <v>1343</v>
      </c>
      <c r="F304" s="52"/>
      <c r="G304" s="52"/>
      <c r="H304" s="132" t="s">
        <v>2956</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customHeight="1">
      <c r="A305" s="133" t="s">
        <v>1122</v>
      </c>
      <c r="B305" s="45" t="s">
        <v>3334</v>
      </c>
      <c r="C305" s="45" t="s">
        <v>61</v>
      </c>
      <c r="D305" s="45" t="s">
        <v>2279</v>
      </c>
      <c r="E305" s="137" t="s">
        <v>3335</v>
      </c>
      <c r="F305" s="52"/>
      <c r="G305" s="52"/>
      <c r="H305" s="132" t="s">
        <v>3336</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3937</v>
      </c>
      <c r="AB305" s="150" t="s">
        <v>1</v>
      </c>
      <c r="AC305" s="150"/>
      <c r="AD305" s="150"/>
      <c r="AE305" s="150"/>
      <c r="AF305" s="150"/>
      <c r="AG305" s="150"/>
      <c r="AH305" s="150"/>
      <c r="AI305" s="150"/>
      <c r="AJ305" s="150"/>
      <c r="AK305" s="150"/>
    </row>
    <row r="306" spans="1:37" s="26" customFormat="1" ht="76.5" customHeight="1">
      <c r="A306" s="184" t="s">
        <v>1123</v>
      </c>
      <c r="B306" s="45" t="s">
        <v>2059</v>
      </c>
      <c r="C306" s="45" t="s">
        <v>278</v>
      </c>
      <c r="D306" s="47" t="s">
        <v>2279</v>
      </c>
      <c r="E306" s="185" t="s">
        <v>574</v>
      </c>
      <c r="F306" s="171"/>
      <c r="G306" s="52"/>
      <c r="H306" s="132" t="s">
        <v>3337</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customHeight="1">
      <c r="A307" s="133" t="s">
        <v>1124</v>
      </c>
      <c r="B307" s="45" t="s">
        <v>64</v>
      </c>
      <c r="C307" s="45" t="s">
        <v>65</v>
      </c>
      <c r="D307" s="47" t="s">
        <v>2279</v>
      </c>
      <c r="E307" s="137" t="s">
        <v>1675</v>
      </c>
      <c r="F307" s="52"/>
      <c r="G307" s="52"/>
      <c r="H307" s="132" t="s">
        <v>3338</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customHeight="1">
      <c r="A309" s="179" t="s">
        <v>1126</v>
      </c>
      <c r="B309" s="45" t="s">
        <v>2820</v>
      </c>
      <c r="C309" s="45" t="s">
        <v>2821</v>
      </c>
      <c r="D309" s="46" t="s">
        <v>2279</v>
      </c>
      <c r="E309" s="137" t="s">
        <v>222</v>
      </c>
      <c r="F309" s="52" t="s">
        <v>2822</v>
      </c>
      <c r="G309" s="52"/>
      <c r="H309" s="132" t="s">
        <v>2823</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customHeight="1">
      <c r="A310" s="133" t="s">
        <v>1127</v>
      </c>
      <c r="B310" s="45" t="s">
        <v>3339</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3938</v>
      </c>
      <c r="AA310" s="150"/>
      <c r="AB310" s="150"/>
      <c r="AC310" s="150"/>
      <c r="AD310" s="150"/>
      <c r="AE310" s="150"/>
      <c r="AF310" s="150"/>
      <c r="AG310" s="150"/>
      <c r="AH310" s="150"/>
      <c r="AI310" s="150"/>
      <c r="AJ310" s="150"/>
      <c r="AK310" s="150"/>
    </row>
    <row r="311" spans="1:37" s="26" customFormat="1" ht="76.5"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customHeight="1">
      <c r="A314" s="179"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customHeight="1">
      <c r="A316" s="111" t="s">
        <v>1132</v>
      </c>
      <c r="B316" s="45" t="s">
        <v>2958</v>
      </c>
      <c r="C316" s="45" t="s">
        <v>2959</v>
      </c>
      <c r="D316" s="46" t="s">
        <v>2279</v>
      </c>
      <c r="E316" s="137" t="s">
        <v>135</v>
      </c>
      <c r="F316" s="52"/>
      <c r="G316" s="52"/>
      <c r="H316" s="132" t="s">
        <v>2960</v>
      </c>
      <c r="I316" s="37" t="s">
        <v>1889</v>
      </c>
      <c r="J316" s="37" t="s">
        <v>1878</v>
      </c>
      <c r="K316" s="37" t="s">
        <v>2952</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customHeight="1">
      <c r="A317" s="179" t="s">
        <v>1133</v>
      </c>
      <c r="B317" s="45" t="s">
        <v>2737</v>
      </c>
      <c r="C317" s="45" t="s">
        <v>3340</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3925</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customHeight="1">
      <c r="A319" s="111" t="s">
        <v>1135</v>
      </c>
      <c r="B319" s="45" t="s">
        <v>624</v>
      </c>
      <c r="C319" s="45" t="s">
        <v>668</v>
      </c>
      <c r="D319" s="47" t="s">
        <v>2279</v>
      </c>
      <c r="E319" s="137" t="s">
        <v>1944</v>
      </c>
      <c r="F319" s="52" t="s">
        <v>2358</v>
      </c>
      <c r="G319" s="52" t="s">
        <v>3341</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3939</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customHeight="1">
      <c r="A320" s="179"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3925</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customHeight="1">
      <c r="A322" s="111" t="s">
        <v>354</v>
      </c>
      <c r="B322" s="45" t="s">
        <v>2361</v>
      </c>
      <c r="C322" s="45" t="s">
        <v>208</v>
      </c>
      <c r="D322" s="47" t="s">
        <v>2271</v>
      </c>
      <c r="E322" s="137" t="s">
        <v>1960</v>
      </c>
      <c r="F322" s="52"/>
      <c r="G322" s="52"/>
      <c r="H322" s="132" t="s">
        <v>2751</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3940</v>
      </c>
      <c r="AF322" s="150"/>
      <c r="AG322" s="150"/>
      <c r="AH322" s="150"/>
      <c r="AI322" s="150"/>
      <c r="AJ322" s="150"/>
      <c r="AK322" s="150"/>
    </row>
    <row r="323" spans="1:37" s="151" customFormat="1" ht="76.5"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customHeight="1">
      <c r="A325" s="133" t="s">
        <v>1140</v>
      </c>
      <c r="B325" s="45" t="s">
        <v>2825</v>
      </c>
      <c r="C325" s="45" t="s">
        <v>2962</v>
      </c>
      <c r="D325" s="45" t="s">
        <v>2271</v>
      </c>
      <c r="E325" s="137" t="s">
        <v>1960</v>
      </c>
      <c r="F325" s="52"/>
      <c r="G325" s="52"/>
      <c r="H325" s="132" t="s">
        <v>2963</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customHeight="1">
      <c r="A326" s="111" t="s">
        <v>1141</v>
      </c>
      <c r="B326" s="45" t="s">
        <v>625</v>
      </c>
      <c r="C326" s="45" t="s">
        <v>670</v>
      </c>
      <c r="D326" s="45" t="s">
        <v>2271</v>
      </c>
      <c r="E326" s="137" t="s">
        <v>1960</v>
      </c>
      <c r="F326" s="52" t="s">
        <v>2364</v>
      </c>
      <c r="G326" s="52" t="s">
        <v>3342</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customHeight="1">
      <c r="A327" s="179" t="s">
        <v>1142</v>
      </c>
      <c r="B327" s="45" t="s">
        <v>1868</v>
      </c>
      <c r="C327" s="45" t="s">
        <v>152</v>
      </c>
      <c r="D327" s="45" t="s">
        <v>2279</v>
      </c>
      <c r="E327" s="137" t="s">
        <v>1960</v>
      </c>
      <c r="F327" s="52" t="s">
        <v>2365</v>
      </c>
      <c r="G327" s="52"/>
      <c r="H327" s="132" t="s">
        <v>3005</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3856</v>
      </c>
      <c r="Y327" s="150"/>
      <c r="Z327" s="150"/>
      <c r="AA327" s="150"/>
      <c r="AB327" s="150"/>
      <c r="AC327" s="150" t="s">
        <v>3006</v>
      </c>
      <c r="AD327" s="150" t="s">
        <v>3006</v>
      </c>
      <c r="AE327" s="150"/>
      <c r="AF327" s="150" t="s">
        <v>3006</v>
      </c>
      <c r="AG327" s="150" t="s">
        <v>3941</v>
      </c>
      <c r="AH327" s="150" t="s">
        <v>1</v>
      </c>
      <c r="AI327" s="150"/>
      <c r="AJ327" s="150"/>
      <c r="AK327" s="150"/>
    </row>
    <row r="328" spans="1:37" s="26" customFormat="1" ht="76.5"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3856</v>
      </c>
      <c r="Y329" s="150"/>
      <c r="Z329" s="150"/>
      <c r="AA329" s="150"/>
      <c r="AB329" s="150"/>
      <c r="AC329" s="150"/>
      <c r="AD329" s="150"/>
      <c r="AE329" s="150"/>
      <c r="AF329" s="150"/>
      <c r="AG329" s="150" t="s">
        <v>1824</v>
      </c>
      <c r="AH329" s="150"/>
      <c r="AI329" s="150"/>
      <c r="AJ329" s="150"/>
      <c r="AK329" s="150"/>
    </row>
    <row r="330" spans="1:37" s="26" customFormat="1" ht="76.5"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3856</v>
      </c>
      <c r="Y330" s="150"/>
      <c r="Z330" s="150"/>
      <c r="AA330" s="150"/>
      <c r="AB330" s="150"/>
      <c r="AC330" s="150"/>
      <c r="AD330" s="150"/>
      <c r="AE330" s="150" t="s">
        <v>1</v>
      </c>
      <c r="AF330" s="150" t="s">
        <v>1</v>
      </c>
      <c r="AG330" s="150"/>
      <c r="AH330" s="150"/>
      <c r="AI330" s="150"/>
      <c r="AJ330" s="150"/>
      <c r="AK330" s="150"/>
    </row>
    <row r="331" spans="1:37" s="26" customFormat="1" ht="76.5" customHeight="1">
      <c r="A331" s="111" t="s">
        <v>1146</v>
      </c>
      <c r="B331" s="45" t="s">
        <v>299</v>
      </c>
      <c r="C331" s="45" t="s">
        <v>154</v>
      </c>
      <c r="D331" s="45" t="s">
        <v>2271</v>
      </c>
      <c r="E331" s="137" t="s">
        <v>1960</v>
      </c>
      <c r="F331" s="52"/>
      <c r="G331" s="52"/>
      <c r="H331" s="132" t="s">
        <v>3343</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3942</v>
      </c>
      <c r="R331" s="150" t="s">
        <v>3943</v>
      </c>
      <c r="S331" s="150"/>
      <c r="T331" s="150"/>
      <c r="U331" s="150"/>
      <c r="V331" s="150"/>
      <c r="W331" s="150"/>
      <c r="X331" s="150"/>
      <c r="Y331" s="150"/>
      <c r="Z331" s="150"/>
      <c r="AA331" s="150"/>
      <c r="AB331" s="150"/>
      <c r="AC331" s="150"/>
      <c r="AD331" s="150" t="s">
        <v>3944</v>
      </c>
      <c r="AE331" s="150"/>
      <c r="AF331" s="150" t="s">
        <v>2368</v>
      </c>
      <c r="AG331" s="150" t="s">
        <v>3945</v>
      </c>
      <c r="AH331" s="150" t="s">
        <v>1</v>
      </c>
      <c r="AI331" s="150"/>
      <c r="AJ331" s="150"/>
      <c r="AK331" s="150"/>
    </row>
    <row r="332" spans="1:37" s="26" customFormat="1" ht="76.5"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customHeight="1">
      <c r="A333" s="111" t="s">
        <v>320</v>
      </c>
      <c r="B333" s="45" t="s">
        <v>2798</v>
      </c>
      <c r="C333" s="45" t="s">
        <v>2799</v>
      </c>
      <c r="D333" s="45" t="s">
        <v>2279</v>
      </c>
      <c r="E333" s="137" t="s">
        <v>1625</v>
      </c>
      <c r="F333" s="52" t="s">
        <v>2800</v>
      </c>
      <c r="G333" s="52"/>
      <c r="H333" s="132" t="s">
        <v>2801</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customHeight="1">
      <c r="A335" s="179"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customHeight="1">
      <c r="A336" s="179"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3946</v>
      </c>
      <c r="AA340" s="150"/>
      <c r="AB340" s="150"/>
      <c r="AC340" s="150"/>
      <c r="AD340" s="150"/>
      <c r="AE340" s="150"/>
      <c r="AF340" s="150"/>
      <c r="AG340" s="150"/>
      <c r="AH340" s="150"/>
      <c r="AI340" s="150"/>
      <c r="AJ340" s="150"/>
      <c r="AK340" s="150"/>
    </row>
    <row r="341" spans="1:37" s="26" customFormat="1" ht="76.5"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customHeight="1">
      <c r="A343" s="133" t="s">
        <v>1156</v>
      </c>
      <c r="B343" s="45" t="s">
        <v>2662</v>
      </c>
      <c r="C343" s="45" t="s">
        <v>1370</v>
      </c>
      <c r="D343" s="45" t="s">
        <v>2271</v>
      </c>
      <c r="E343" s="137" t="s">
        <v>229</v>
      </c>
      <c r="F343" s="52"/>
      <c r="G343" s="52"/>
      <c r="H343" s="132" t="s">
        <v>3344</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customHeight="1">
      <c r="A345" s="179"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3947</v>
      </c>
      <c r="AB347" s="150"/>
      <c r="AC347" s="150"/>
      <c r="AD347" s="150"/>
      <c r="AE347" s="150"/>
      <c r="AF347" s="150"/>
      <c r="AG347" s="150"/>
      <c r="AH347" s="150"/>
      <c r="AI347" s="150"/>
      <c r="AJ347" s="150"/>
      <c r="AK347" s="150"/>
    </row>
    <row r="348" spans="1:37" s="26" customFormat="1" ht="76.5" customHeight="1">
      <c r="A348" s="133" t="s">
        <v>1160</v>
      </c>
      <c r="B348" s="45" t="s">
        <v>2665</v>
      </c>
      <c r="C348" s="45" t="s">
        <v>1373</v>
      </c>
      <c r="D348" s="45" t="s">
        <v>2271</v>
      </c>
      <c r="E348" s="137" t="s">
        <v>229</v>
      </c>
      <c r="F348" s="52"/>
      <c r="G348" s="52"/>
      <c r="H348" s="132" t="s">
        <v>3345</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customHeight="1">
      <c r="A349" s="111" t="s">
        <v>1161</v>
      </c>
      <c r="B349" s="45" t="s">
        <v>3346</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customHeight="1">
      <c r="A350" s="133" t="s">
        <v>1162</v>
      </c>
      <c r="B350" s="45" t="s">
        <v>3347</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3948</v>
      </c>
      <c r="AA353" s="150"/>
      <c r="AB353" s="150"/>
      <c r="AC353" s="150"/>
      <c r="AD353" s="150"/>
      <c r="AE353" s="150"/>
      <c r="AF353" s="150"/>
      <c r="AG353" s="150"/>
      <c r="AH353" s="150"/>
      <c r="AI353" s="150"/>
      <c r="AJ353" s="150"/>
      <c r="AK353" s="150"/>
    </row>
    <row r="354" spans="1:37" s="26" customFormat="1" ht="76.5"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3949</v>
      </c>
      <c r="AA354" s="150"/>
      <c r="AB354" s="150"/>
      <c r="AC354" s="150"/>
      <c r="AD354" s="150"/>
      <c r="AE354" s="150"/>
      <c r="AF354" s="150"/>
      <c r="AG354" s="150"/>
      <c r="AH354" s="150"/>
      <c r="AI354" s="150"/>
      <c r="AJ354" s="150"/>
      <c r="AK354" s="150"/>
    </row>
    <row r="355" spans="1:37" s="26" customFormat="1" ht="76.5"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customHeight="1">
      <c r="A356" s="133" t="s">
        <v>357</v>
      </c>
      <c r="B356" s="45" t="s">
        <v>3348</v>
      </c>
      <c r="C356" s="45" t="s">
        <v>2965</v>
      </c>
      <c r="D356" s="47" t="s">
        <v>2279</v>
      </c>
      <c r="E356" s="137" t="s">
        <v>1931</v>
      </c>
      <c r="F356" s="52"/>
      <c r="G356" s="52"/>
      <c r="H356" s="132" t="s">
        <v>2966</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customHeight="1">
      <c r="A357" s="133" t="s">
        <v>1168</v>
      </c>
      <c r="B357" s="45" t="s">
        <v>300</v>
      </c>
      <c r="C357" s="45" t="s">
        <v>155</v>
      </c>
      <c r="D357" s="45" t="s">
        <v>2271</v>
      </c>
      <c r="E357" s="137" t="s">
        <v>1960</v>
      </c>
      <c r="F357" s="52"/>
      <c r="G357" s="52"/>
      <c r="H357" s="132" t="s">
        <v>3349</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3950</v>
      </c>
      <c r="V357" s="150"/>
      <c r="W357" s="150"/>
      <c r="X357" s="150" t="s">
        <v>2302</v>
      </c>
      <c r="Y357" s="150"/>
      <c r="Z357" s="150"/>
      <c r="AA357" s="150"/>
      <c r="AB357" s="150"/>
      <c r="AC357" s="150" t="s">
        <v>1</v>
      </c>
      <c r="AD357" s="150" t="s">
        <v>1</v>
      </c>
      <c r="AE357" s="150"/>
      <c r="AF357" s="150"/>
      <c r="AG357" s="150" t="s">
        <v>3951</v>
      </c>
      <c r="AH357" s="150" t="s">
        <v>1</v>
      </c>
      <c r="AI357" s="150"/>
      <c r="AJ357" s="150"/>
      <c r="AK357" s="150"/>
    </row>
    <row r="358" spans="1:37" s="26" customFormat="1" ht="76.5" customHeight="1">
      <c r="A358" s="133" t="s">
        <v>1169</v>
      </c>
      <c r="B358" s="45" t="s">
        <v>3350</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3952</v>
      </c>
      <c r="AA358" s="150"/>
      <c r="AB358" s="150" t="s">
        <v>1</v>
      </c>
      <c r="AC358" s="150"/>
      <c r="AD358" s="150"/>
      <c r="AE358" s="150"/>
      <c r="AF358" s="150"/>
      <c r="AG358" s="150" t="s">
        <v>1827</v>
      </c>
      <c r="AH358" s="150"/>
      <c r="AI358" s="150"/>
      <c r="AJ358" s="150"/>
      <c r="AK358" s="150"/>
    </row>
    <row r="359" spans="1:37" s="26" customFormat="1" ht="76.5"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2682</v>
      </c>
      <c r="R360" s="150" t="s">
        <v>2683</v>
      </c>
      <c r="S360" s="150"/>
      <c r="T360" s="150"/>
      <c r="U360" s="150"/>
      <c r="V360" s="150"/>
      <c r="W360" s="150"/>
      <c r="X360" s="150" t="s">
        <v>3953</v>
      </c>
      <c r="Y360" s="150"/>
      <c r="Z360" s="150"/>
      <c r="AA360" s="150"/>
      <c r="AB360" s="150"/>
      <c r="AC360" s="150" t="s">
        <v>1</v>
      </c>
      <c r="AD360" s="150" t="s">
        <v>1</v>
      </c>
      <c r="AE360" s="150" t="s">
        <v>1</v>
      </c>
      <c r="AF360" s="150"/>
      <c r="AG360" s="150"/>
      <c r="AH360" s="150"/>
      <c r="AI360" s="150"/>
      <c r="AJ360" s="150"/>
      <c r="AK360" s="150"/>
    </row>
    <row r="361" spans="1:37" s="26" customFormat="1" ht="76.5" customHeight="1">
      <c r="A361" s="133" t="s">
        <v>1172</v>
      </c>
      <c r="B361" s="45" t="s">
        <v>896</v>
      </c>
      <c r="C361" s="45" t="s">
        <v>2540</v>
      </c>
      <c r="D361" s="45" t="s">
        <v>2271</v>
      </c>
      <c r="E361" s="137" t="s">
        <v>1934</v>
      </c>
      <c r="F361" s="52" t="s">
        <v>3351</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customHeight="1">
      <c r="A362" s="133" t="s">
        <v>1173</v>
      </c>
      <c r="B362" s="45" t="s">
        <v>2922</v>
      </c>
      <c r="C362" s="45" t="s">
        <v>2923</v>
      </c>
      <c r="D362" s="45" t="s">
        <v>2271</v>
      </c>
      <c r="E362" s="137" t="s">
        <v>1966</v>
      </c>
      <c r="F362" s="52"/>
      <c r="G362" s="52"/>
      <c r="H362" s="132" t="s">
        <v>2924</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3954</v>
      </c>
      <c r="AA362" s="150"/>
      <c r="AB362" s="150"/>
      <c r="AC362" s="150"/>
      <c r="AD362" s="150"/>
      <c r="AE362" s="150"/>
      <c r="AF362" s="150"/>
      <c r="AG362" s="150"/>
      <c r="AH362" s="150"/>
      <c r="AI362" s="150"/>
      <c r="AJ362" s="150"/>
      <c r="AK362" s="150"/>
    </row>
    <row r="363" spans="1:37" s="26" customFormat="1" ht="76.5"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customHeight="1">
      <c r="A366" s="133" t="s">
        <v>1177</v>
      </c>
      <c r="B366" s="45" t="s">
        <v>2835</v>
      </c>
      <c r="C366" s="45" t="s">
        <v>2836</v>
      </c>
      <c r="D366" s="46" t="s">
        <v>2271</v>
      </c>
      <c r="E366" s="137" t="s">
        <v>2837</v>
      </c>
      <c r="F366" s="52" t="s">
        <v>2838</v>
      </c>
      <c r="G366" s="52"/>
      <c r="H366" s="132" t="s">
        <v>2839</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customHeight="1">
      <c r="A367" s="133" t="s">
        <v>358</v>
      </c>
      <c r="B367" s="45" t="s">
        <v>2841</v>
      </c>
      <c r="C367" s="45" t="s">
        <v>2842</v>
      </c>
      <c r="D367" s="45" t="s">
        <v>2279</v>
      </c>
      <c r="E367" s="137" t="s">
        <v>2837</v>
      </c>
      <c r="F367" s="52" t="s">
        <v>2843</v>
      </c>
      <c r="G367" s="52"/>
      <c r="H367" s="132" t="s">
        <v>2844</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customHeight="1">
      <c r="A368" s="133" t="s">
        <v>1178</v>
      </c>
      <c r="B368" s="45" t="s">
        <v>2848</v>
      </c>
      <c r="C368" s="45" t="s">
        <v>2849</v>
      </c>
      <c r="D368" s="45" t="s">
        <v>2279</v>
      </c>
      <c r="E368" s="137" t="s">
        <v>2837</v>
      </c>
      <c r="F368" s="52" t="s">
        <v>2850</v>
      </c>
      <c r="G368" s="52"/>
      <c r="H368" s="132" t="s">
        <v>2851</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customHeight="1">
      <c r="A369" s="133" t="s">
        <v>1179</v>
      </c>
      <c r="B369" s="45" t="s">
        <v>2853</v>
      </c>
      <c r="C369" s="45" t="s">
        <v>2854</v>
      </c>
      <c r="D369" s="45" t="s">
        <v>2279</v>
      </c>
      <c r="E369" s="137" t="s">
        <v>2837</v>
      </c>
      <c r="F369" s="52" t="s">
        <v>2855</v>
      </c>
      <c r="G369" s="52"/>
      <c r="H369" s="132" t="s">
        <v>2856</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3889</v>
      </c>
      <c r="Y370" s="150"/>
      <c r="Z370" s="150"/>
      <c r="AA370" s="150"/>
      <c r="AB370" s="150"/>
      <c r="AC370" s="150"/>
      <c r="AD370" s="150"/>
      <c r="AE370" s="150"/>
      <c r="AF370" s="150"/>
      <c r="AG370" s="150"/>
      <c r="AH370" s="150"/>
      <c r="AI370" s="150"/>
      <c r="AJ370" s="150"/>
      <c r="AK370" s="150"/>
    </row>
    <row r="371" spans="1:37" s="26" customFormat="1" ht="76.5" customHeight="1">
      <c r="A371" s="133" t="s">
        <v>1181</v>
      </c>
      <c r="B371" s="45" t="s">
        <v>2688</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3889</v>
      </c>
      <c r="Y371" s="150"/>
      <c r="Z371" s="150"/>
      <c r="AA371" s="150"/>
      <c r="AB371" s="150" t="s">
        <v>1</v>
      </c>
      <c r="AC371" s="150"/>
      <c r="AD371" s="150"/>
      <c r="AE371" s="150"/>
      <c r="AF371" s="150"/>
      <c r="AG371" s="150"/>
      <c r="AH371" s="150"/>
      <c r="AI371" s="150"/>
      <c r="AJ371" s="150"/>
      <c r="AK371" s="150"/>
    </row>
    <row r="372" spans="1:37" s="26" customFormat="1" ht="76.5" customHeight="1">
      <c r="A372" s="179"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3955</v>
      </c>
      <c r="Y372" s="150"/>
      <c r="Z372" s="150"/>
      <c r="AA372" s="150"/>
      <c r="AB372" s="150"/>
      <c r="AC372" s="150"/>
      <c r="AD372" s="150"/>
      <c r="AE372" s="150"/>
      <c r="AF372" s="150"/>
      <c r="AG372" s="150"/>
      <c r="AH372" s="150"/>
      <c r="AI372" s="150"/>
      <c r="AJ372" s="150"/>
      <c r="AK372" s="150"/>
    </row>
    <row r="373" spans="1:37" s="26" customFormat="1" ht="76.5" customHeight="1">
      <c r="A373" s="133" t="s">
        <v>1183</v>
      </c>
      <c r="B373" s="45" t="s">
        <v>2668</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3956</v>
      </c>
      <c r="AA373" s="150"/>
      <c r="AB373" s="150"/>
      <c r="AC373" s="150"/>
      <c r="AD373" s="150"/>
      <c r="AE373" s="150"/>
      <c r="AF373" s="150"/>
      <c r="AG373" s="150"/>
      <c r="AH373" s="150"/>
      <c r="AI373" s="150"/>
      <c r="AJ373" s="150"/>
      <c r="AK373" s="150"/>
    </row>
    <row r="374" spans="1:37" s="26" customFormat="1" ht="76.5"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3957</v>
      </c>
      <c r="AA374" s="150"/>
      <c r="AB374" s="150"/>
      <c r="AC374" s="150"/>
      <c r="AD374" s="150"/>
      <c r="AE374" s="150"/>
      <c r="AF374" s="150"/>
      <c r="AG374" s="150"/>
      <c r="AH374" s="150"/>
      <c r="AI374" s="150"/>
      <c r="AJ374" s="150"/>
      <c r="AK374" s="150"/>
    </row>
    <row r="375" spans="1:37" s="26" customFormat="1" ht="76.5" customHeight="1">
      <c r="A375" s="133" t="s">
        <v>1185</v>
      </c>
      <c r="B375" s="45" t="s">
        <v>2661</v>
      </c>
      <c r="C375" s="45" t="s">
        <v>1376</v>
      </c>
      <c r="D375" s="45" t="s">
        <v>2271</v>
      </c>
      <c r="E375" s="137" t="s">
        <v>229</v>
      </c>
      <c r="F375" s="52"/>
      <c r="G375" s="52"/>
      <c r="H375" s="132" t="s">
        <v>3352</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3958</v>
      </c>
      <c r="AB375" s="150"/>
      <c r="AC375" s="150"/>
      <c r="AD375" s="150"/>
      <c r="AE375" s="150"/>
      <c r="AF375" s="150"/>
      <c r="AG375" s="150"/>
      <c r="AH375" s="150"/>
      <c r="AI375" s="150"/>
      <c r="AJ375" s="150" t="s">
        <v>1827</v>
      </c>
      <c r="AK375" s="150"/>
    </row>
    <row r="376" spans="1:37" s="26" customFormat="1" ht="76.5"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customHeight="1">
      <c r="A377" s="133" t="s">
        <v>1187</v>
      </c>
      <c r="B377" s="45" t="s">
        <v>2676</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3857</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customHeight="1">
      <c r="A378" s="179" t="s">
        <v>359</v>
      </c>
      <c r="B378" s="45" t="s">
        <v>2778</v>
      </c>
      <c r="C378" s="45" t="s">
        <v>3353</v>
      </c>
      <c r="D378" s="45" t="s">
        <v>2279</v>
      </c>
      <c r="E378" s="137" t="s">
        <v>1960</v>
      </c>
      <c r="F378" s="52"/>
      <c r="G378" s="52"/>
      <c r="H378" s="132" t="s">
        <v>2779</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customHeight="1">
      <c r="A379" s="179" t="s">
        <v>1188</v>
      </c>
      <c r="B379" s="45" t="s">
        <v>2775</v>
      </c>
      <c r="C379" s="45" t="s">
        <v>3354</v>
      </c>
      <c r="D379" s="45" t="s">
        <v>2279</v>
      </c>
      <c r="E379" s="137" t="s">
        <v>1960</v>
      </c>
      <c r="F379" s="52"/>
      <c r="G379" s="52"/>
      <c r="H379" s="132" t="s">
        <v>2776</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customHeight="1">
      <c r="A382" s="133" t="s">
        <v>1191</v>
      </c>
      <c r="B382" s="45" t="s">
        <v>1686</v>
      </c>
      <c r="C382" s="45" t="s">
        <v>1687</v>
      </c>
      <c r="D382" s="45" t="s">
        <v>2279</v>
      </c>
      <c r="E382" s="137" t="s">
        <v>1637</v>
      </c>
      <c r="F382" s="52" t="s">
        <v>2709</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3959</v>
      </c>
      <c r="Y383" s="150"/>
      <c r="Z383" s="150"/>
      <c r="AA383" s="150"/>
      <c r="AB383" s="150"/>
      <c r="AC383" s="150"/>
      <c r="AD383" s="150"/>
      <c r="AE383" s="150"/>
      <c r="AF383" s="150"/>
      <c r="AG383" s="150"/>
      <c r="AH383" s="150"/>
      <c r="AI383" s="150"/>
      <c r="AJ383" s="150"/>
      <c r="AK383" s="150"/>
    </row>
    <row r="384" spans="1:37" s="26" customFormat="1" ht="76.5" customHeight="1">
      <c r="A384" s="111" t="s">
        <v>1193</v>
      </c>
      <c r="B384" s="45" t="s">
        <v>3355</v>
      </c>
      <c r="C384" s="45" t="s">
        <v>3356</v>
      </c>
      <c r="D384" s="45" t="s">
        <v>2279</v>
      </c>
      <c r="E384" s="137" t="s">
        <v>3357</v>
      </c>
      <c r="F384" s="52"/>
      <c r="G384" s="52"/>
      <c r="H384" s="132" t="s">
        <v>3358</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customHeight="1">
      <c r="A385" s="111" t="s">
        <v>1194</v>
      </c>
      <c r="B385" s="45" t="s">
        <v>1571</v>
      </c>
      <c r="C385" s="45" t="s">
        <v>158</v>
      </c>
      <c r="D385" s="47" t="s">
        <v>2279</v>
      </c>
      <c r="E385" s="137" t="s">
        <v>3359</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3960</v>
      </c>
      <c r="S385" s="150"/>
      <c r="T385" s="150"/>
      <c r="U385" s="150"/>
      <c r="V385" s="150"/>
      <c r="W385" s="150" t="s">
        <v>1</v>
      </c>
      <c r="X385" s="150" t="s">
        <v>3961</v>
      </c>
      <c r="Y385" s="150"/>
      <c r="Z385" s="150"/>
      <c r="AA385" s="150"/>
      <c r="AB385" s="150"/>
      <c r="AC385" s="150"/>
      <c r="AD385" s="150"/>
      <c r="AE385" s="150"/>
      <c r="AF385" s="150"/>
      <c r="AG385" s="150"/>
      <c r="AH385" s="150"/>
      <c r="AI385" s="150"/>
      <c r="AJ385" s="150"/>
      <c r="AK385" s="150"/>
    </row>
    <row r="386" spans="1:37" s="26" customFormat="1" ht="76.5"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customHeight="1">
      <c r="A387" s="111" t="s">
        <v>1196</v>
      </c>
      <c r="B387" s="45" t="s">
        <v>2100</v>
      </c>
      <c r="C387" s="45" t="s">
        <v>1614</v>
      </c>
      <c r="D387" s="47" t="s">
        <v>2279</v>
      </c>
      <c r="E387" s="137" t="s">
        <v>1944</v>
      </c>
      <c r="F387" s="52" t="s">
        <v>2692</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3955</v>
      </c>
      <c r="Y387" s="150"/>
      <c r="Z387" s="150"/>
      <c r="AA387" s="150"/>
      <c r="AB387" s="150"/>
      <c r="AC387" s="150"/>
      <c r="AD387" s="150"/>
      <c r="AE387" s="150"/>
      <c r="AF387" s="150"/>
      <c r="AG387" s="150" t="s">
        <v>1827</v>
      </c>
      <c r="AH387" s="150"/>
      <c r="AI387" s="150"/>
      <c r="AJ387" s="150"/>
      <c r="AK387" s="150"/>
    </row>
    <row r="388" spans="1:37" s="26" customFormat="1" ht="76.5"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customHeight="1">
      <c r="A389" s="111" t="s">
        <v>360</v>
      </c>
      <c r="B389" s="45" t="s">
        <v>3360</v>
      </c>
      <c r="C389" s="45" t="s">
        <v>3361</v>
      </c>
      <c r="D389" s="45" t="s">
        <v>2279</v>
      </c>
      <c r="E389" s="137" t="s">
        <v>1639</v>
      </c>
      <c r="F389" s="52"/>
      <c r="G389" s="52"/>
      <c r="H389" s="132" t="s">
        <v>3362</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customHeight="1">
      <c r="A391" s="111" t="s">
        <v>1199</v>
      </c>
      <c r="B391" s="45" t="s">
        <v>3037</v>
      </c>
      <c r="C391" s="45" t="s">
        <v>97</v>
      </c>
      <c r="D391" s="45" t="s">
        <v>97</v>
      </c>
      <c r="E391" s="137" t="s">
        <v>3034</v>
      </c>
      <c r="F391" s="48"/>
      <c r="G391" s="48"/>
      <c r="H391" s="132" t="s">
        <v>3038</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customHeight="1">
      <c r="A392" s="111" t="s">
        <v>1200</v>
      </c>
      <c r="B392" s="45" t="s">
        <v>290</v>
      </c>
      <c r="C392" s="45" t="s">
        <v>1254</v>
      </c>
      <c r="D392" s="47" t="s">
        <v>2279</v>
      </c>
      <c r="E392" s="137" t="s">
        <v>1960</v>
      </c>
      <c r="F392" s="52" t="s">
        <v>2675</v>
      </c>
      <c r="G392" s="52" t="s">
        <v>3363</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3962</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customHeight="1">
      <c r="A394" s="111" t="s">
        <v>1202</v>
      </c>
      <c r="B394" s="45" t="s">
        <v>3364</v>
      </c>
      <c r="C394" s="45" t="s">
        <v>3365</v>
      </c>
      <c r="D394" s="45" t="s">
        <v>2279</v>
      </c>
      <c r="E394" s="137" t="s">
        <v>135</v>
      </c>
      <c r="F394" s="52"/>
      <c r="G394" s="52"/>
      <c r="H394" s="132" t="s">
        <v>3366</v>
      </c>
      <c r="I394" s="37" t="s">
        <v>1889</v>
      </c>
      <c r="J394" s="37" t="s">
        <v>1878</v>
      </c>
      <c r="K394" s="37" t="s">
        <v>2952</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customHeight="1">
      <c r="A398" s="111" t="s">
        <v>1206</v>
      </c>
      <c r="B398" s="45" t="s">
        <v>2968</v>
      </c>
      <c r="C398" s="45" t="s">
        <v>2969</v>
      </c>
      <c r="D398" s="45" t="s">
        <v>2279</v>
      </c>
      <c r="E398" s="137" t="s">
        <v>135</v>
      </c>
      <c r="F398" s="52"/>
      <c r="G398" s="52"/>
      <c r="H398" s="132" t="s">
        <v>3367</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customHeight="1">
      <c r="A399" s="111" t="s">
        <v>1207</v>
      </c>
      <c r="B399" s="45" t="s">
        <v>2630</v>
      </c>
      <c r="C399" s="45" t="s">
        <v>2738</v>
      </c>
      <c r="D399" s="45" t="s">
        <v>2279</v>
      </c>
      <c r="E399" s="137" t="s">
        <v>1954</v>
      </c>
      <c r="F399" s="52" t="s">
        <v>2739</v>
      </c>
      <c r="G399" s="52"/>
      <c r="H399" s="132" t="s">
        <v>3368</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customHeight="1">
      <c r="A400" s="179"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customHeight="1">
      <c r="A401" s="179"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customHeight="1">
      <c r="A404" s="111" t="s">
        <v>1211</v>
      </c>
      <c r="B404" s="45" t="s">
        <v>2971</v>
      </c>
      <c r="C404" s="45" t="s">
        <v>2972</v>
      </c>
      <c r="D404" s="45" t="s">
        <v>2279</v>
      </c>
      <c r="E404" s="137" t="s">
        <v>222</v>
      </c>
      <c r="F404" s="52"/>
      <c r="G404" s="52"/>
      <c r="H404" s="132" t="s">
        <v>2973</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customHeight="1">
      <c r="A405" s="111" t="s">
        <v>1212</v>
      </c>
      <c r="B405" s="45" t="s">
        <v>2690</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3963</v>
      </c>
      <c r="AA405" s="150"/>
      <c r="AB405" s="150"/>
      <c r="AC405" s="150"/>
      <c r="AD405" s="150"/>
      <c r="AE405" s="150"/>
      <c r="AF405" s="150"/>
      <c r="AG405" s="150"/>
      <c r="AH405" s="150"/>
      <c r="AI405" s="150"/>
      <c r="AJ405" s="150"/>
      <c r="AK405" s="150"/>
    </row>
    <row r="406" spans="1:37" s="26" customFormat="1" ht="76.5" customHeight="1">
      <c r="A406" s="179" t="s">
        <v>1213</v>
      </c>
      <c r="B406" s="45" t="s">
        <v>3369</v>
      </c>
      <c r="C406" s="45" t="s">
        <v>3370</v>
      </c>
      <c r="D406" s="45" t="s">
        <v>2279</v>
      </c>
      <c r="E406" s="137" t="s">
        <v>3371</v>
      </c>
      <c r="F406" s="52"/>
      <c r="G406" s="52"/>
      <c r="H406" s="132" t="s">
        <v>3372</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customHeight="1">
      <c r="A407" s="111" t="s">
        <v>1214</v>
      </c>
      <c r="B407" s="45" t="s">
        <v>864</v>
      </c>
      <c r="C407" s="45" t="s">
        <v>3373</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customHeight="1">
      <c r="A408" s="111" t="s">
        <v>1215</v>
      </c>
      <c r="B408" s="45" t="s">
        <v>865</v>
      </c>
      <c r="C408" s="45" t="s">
        <v>3374</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customHeight="1">
      <c r="A409" s="111" t="s">
        <v>1216</v>
      </c>
      <c r="B409" s="45" t="s">
        <v>867</v>
      </c>
      <c r="C409" s="45" t="s">
        <v>3375</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customHeight="1">
      <c r="A410" s="111" t="s">
        <v>1217</v>
      </c>
      <c r="B410" s="45" t="s">
        <v>3016</v>
      </c>
      <c r="C410" s="45" t="s">
        <v>3017</v>
      </c>
      <c r="D410" s="45" t="s">
        <v>2279</v>
      </c>
      <c r="E410" s="137" t="s">
        <v>1639</v>
      </c>
      <c r="F410" s="52"/>
      <c r="G410" s="52"/>
      <c r="H410" s="132" t="s">
        <v>3018</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3019</v>
      </c>
      <c r="AA410" s="150"/>
      <c r="AB410" s="150"/>
      <c r="AC410" s="150"/>
      <c r="AD410" s="150"/>
      <c r="AE410" s="150"/>
      <c r="AF410" s="150"/>
      <c r="AG410" s="150"/>
      <c r="AH410" s="150"/>
      <c r="AI410" s="150"/>
      <c r="AJ410" s="150"/>
      <c r="AK410" s="150"/>
    </row>
    <row r="411" spans="1:37" s="26" customFormat="1" ht="76.5" customHeight="1">
      <c r="A411" s="179"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customHeight="1">
      <c r="A412" s="179" t="s">
        <v>1218</v>
      </c>
      <c r="B412" s="45" t="s">
        <v>2714</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customHeight="1">
      <c r="A413" s="111" t="s">
        <v>1219</v>
      </c>
      <c r="B413" s="45" t="s">
        <v>2787</v>
      </c>
      <c r="C413" s="45" t="s">
        <v>97</v>
      </c>
      <c r="D413" s="45" t="s">
        <v>97</v>
      </c>
      <c r="E413" s="137" t="s">
        <v>1960</v>
      </c>
      <c r="F413" s="48"/>
      <c r="G413" s="48"/>
      <c r="H413" s="132" t="s">
        <v>2788</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3964</v>
      </c>
      <c r="AD413" s="150" t="s">
        <v>3964</v>
      </c>
      <c r="AE413" s="37"/>
      <c r="AF413" s="150"/>
      <c r="AG413" s="150"/>
      <c r="AH413" s="37" t="s">
        <v>1</v>
      </c>
      <c r="AI413" s="150"/>
      <c r="AJ413" s="150"/>
      <c r="AK413" s="150"/>
    </row>
    <row r="414" spans="1:37" s="26" customFormat="1" ht="76.5"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3857</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customHeight="1">
      <c r="A417" s="111" t="s">
        <v>1223</v>
      </c>
      <c r="B417" s="45" t="s">
        <v>3376</v>
      </c>
      <c r="C417" s="45" t="s">
        <v>1740</v>
      </c>
      <c r="D417" s="45" t="s">
        <v>2279</v>
      </c>
      <c r="E417" s="137" t="s">
        <v>1675</v>
      </c>
      <c r="F417" s="52" t="s">
        <v>3377</v>
      </c>
      <c r="G417" s="52"/>
      <c r="H417" s="132" t="s">
        <v>3378</v>
      </c>
      <c r="I417" s="37" t="s">
        <v>1889</v>
      </c>
      <c r="J417" s="37" t="s">
        <v>1886</v>
      </c>
      <c r="K417" s="37" t="s">
        <v>1879</v>
      </c>
      <c r="L417" s="37" t="s">
        <v>1880</v>
      </c>
      <c r="M417" s="37" t="s">
        <v>3287</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customHeight="1">
      <c r="A418" s="111" t="s">
        <v>1224</v>
      </c>
      <c r="B418" s="45" t="s">
        <v>3379</v>
      </c>
      <c r="C418" s="45" t="s">
        <v>3380</v>
      </c>
      <c r="D418" s="45" t="s">
        <v>2279</v>
      </c>
      <c r="E418" s="137" t="s">
        <v>1639</v>
      </c>
      <c r="F418" s="52"/>
      <c r="G418" s="52"/>
      <c r="H418" s="132" t="s">
        <v>3381</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customHeight="1">
      <c r="A419" s="111" t="s">
        <v>1225</v>
      </c>
      <c r="B419" s="45" t="s">
        <v>3382</v>
      </c>
      <c r="C419" s="45" t="s">
        <v>3383</v>
      </c>
      <c r="D419" s="45" t="s">
        <v>2279</v>
      </c>
      <c r="E419" s="137" t="s">
        <v>1675</v>
      </c>
      <c r="F419" s="52"/>
      <c r="G419" s="52"/>
      <c r="H419" s="132" t="s">
        <v>3384</v>
      </c>
      <c r="I419" s="37" t="s">
        <v>2212</v>
      </c>
      <c r="J419" s="37" t="s">
        <v>1886</v>
      </c>
      <c r="K419" s="37" t="s">
        <v>1879</v>
      </c>
      <c r="L419" s="37" t="s">
        <v>1880</v>
      </c>
      <c r="M419" s="37" t="s">
        <v>3287</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customHeight="1">
      <c r="A420" s="111" t="s">
        <v>1226</v>
      </c>
      <c r="B420" s="45" t="s">
        <v>879</v>
      </c>
      <c r="C420" s="45" t="s">
        <v>1620</v>
      </c>
      <c r="D420" s="45" t="s">
        <v>2271</v>
      </c>
      <c r="E420" s="137" t="s">
        <v>1624</v>
      </c>
      <c r="F420" s="52" t="s">
        <v>2696</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customHeight="1">
      <c r="A421" s="111" t="s">
        <v>1227</v>
      </c>
      <c r="B421" s="45" t="s">
        <v>3385</v>
      </c>
      <c r="C421" s="45" t="s">
        <v>3386</v>
      </c>
      <c r="D421" s="45" t="s">
        <v>2271</v>
      </c>
      <c r="E421" s="137" t="s">
        <v>149</v>
      </c>
      <c r="F421" s="52"/>
      <c r="G421" s="52"/>
      <c r="H421" s="132" t="s">
        <v>3387</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customHeight="1">
      <c r="A422" s="111" t="s">
        <v>363</v>
      </c>
      <c r="B422" s="45" t="s">
        <v>795</v>
      </c>
      <c r="C422" s="45" t="s">
        <v>3388</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customHeight="1">
      <c r="A423" s="111" t="s">
        <v>1228</v>
      </c>
      <c r="B423" s="45" t="s">
        <v>2256</v>
      </c>
      <c r="C423" s="45" t="s">
        <v>2202</v>
      </c>
      <c r="D423" s="45" t="s">
        <v>2279</v>
      </c>
      <c r="E423" s="137" t="s">
        <v>1960</v>
      </c>
      <c r="F423" s="52"/>
      <c r="G423" s="52"/>
      <c r="H423" s="132" t="s">
        <v>2753</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3889</v>
      </c>
      <c r="Y423" s="150"/>
      <c r="Z423" s="150"/>
      <c r="AA423" s="150"/>
      <c r="AB423" s="150"/>
      <c r="AC423" s="150"/>
      <c r="AD423" s="150"/>
      <c r="AE423" s="150"/>
      <c r="AF423" s="150"/>
      <c r="AG423" s="150"/>
      <c r="AH423" s="150"/>
      <c r="AI423" s="150"/>
      <c r="AJ423" s="150"/>
      <c r="AK423" s="150"/>
    </row>
    <row r="424" spans="1:37" s="26" customFormat="1" ht="76.5"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3857</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customHeight="1">
      <c r="A425" s="111" t="s">
        <v>1229</v>
      </c>
      <c r="B425" s="45" t="s">
        <v>997</v>
      </c>
      <c r="C425" s="45" t="s">
        <v>3389</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customHeight="1">
      <c r="A426" s="111" t="s">
        <v>1230</v>
      </c>
      <c r="B426" s="45" t="s">
        <v>3390</v>
      </c>
      <c r="C426" s="45" t="s">
        <v>3391</v>
      </c>
      <c r="D426" s="45" t="s">
        <v>2279</v>
      </c>
      <c r="E426" s="137" t="s">
        <v>3392</v>
      </c>
      <c r="F426" s="52"/>
      <c r="G426" s="52"/>
      <c r="H426" s="132" t="s">
        <v>3393</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3856</v>
      </c>
      <c r="Y426" s="150"/>
      <c r="Z426" s="150"/>
      <c r="AA426" s="150"/>
      <c r="AB426" s="150"/>
      <c r="AC426" s="150"/>
      <c r="AD426" s="150"/>
      <c r="AE426" s="150"/>
      <c r="AF426" s="150"/>
      <c r="AG426" s="150"/>
      <c r="AH426" s="150"/>
      <c r="AI426" s="150"/>
      <c r="AJ426" s="150"/>
      <c r="AK426" s="150"/>
    </row>
    <row r="427" spans="1:37" s="26" customFormat="1" ht="76.5" customHeight="1">
      <c r="A427" s="111" t="s">
        <v>1231</v>
      </c>
      <c r="B427" s="45" t="s">
        <v>3394</v>
      </c>
      <c r="C427" s="45" t="s">
        <v>3395</v>
      </c>
      <c r="D427" s="45" t="s">
        <v>2279</v>
      </c>
      <c r="E427" s="137" t="s">
        <v>3396</v>
      </c>
      <c r="F427" s="52"/>
      <c r="G427" s="52"/>
      <c r="H427" s="132" t="s">
        <v>3397</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customHeight="1">
      <c r="A428" s="111" t="s">
        <v>1232</v>
      </c>
      <c r="B428" s="45" t="s">
        <v>286</v>
      </c>
      <c r="C428" s="45" t="s">
        <v>3398</v>
      </c>
      <c r="D428" s="45" t="s">
        <v>2279</v>
      </c>
      <c r="E428" s="137" t="s">
        <v>1960</v>
      </c>
      <c r="F428" s="52"/>
      <c r="G428" s="52"/>
      <c r="H428" s="132" t="s">
        <v>3399</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customHeight="1">
      <c r="A429" s="111" t="s">
        <v>1233</v>
      </c>
      <c r="B429" s="45" t="s">
        <v>3196</v>
      </c>
      <c r="C429" s="45" t="s">
        <v>3400</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customHeight="1">
      <c r="A430" s="111" t="s">
        <v>1234</v>
      </c>
      <c r="B430" s="45" t="s">
        <v>2415</v>
      </c>
      <c r="C430" s="45" t="s">
        <v>2416</v>
      </c>
      <c r="D430" s="45" t="s">
        <v>2279</v>
      </c>
      <c r="E430" s="137" t="s">
        <v>1944</v>
      </c>
      <c r="F430" s="52" t="s">
        <v>2417</v>
      </c>
      <c r="G430" s="52" t="s">
        <v>3401</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3965</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customHeight="1">
      <c r="A431" s="111" t="s">
        <v>1235</v>
      </c>
      <c r="B431" s="45" t="s">
        <v>3402</v>
      </c>
      <c r="C431" s="45" t="s">
        <v>3403</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3966</v>
      </c>
      <c r="AA431" s="150"/>
      <c r="AB431" s="150"/>
      <c r="AC431" s="150"/>
      <c r="AD431" s="150"/>
      <c r="AE431" s="150"/>
      <c r="AF431" s="150"/>
      <c r="AG431" s="150"/>
      <c r="AH431" s="150"/>
      <c r="AI431" s="150"/>
      <c r="AJ431" s="150"/>
      <c r="AK431" s="150"/>
    </row>
    <row r="432" spans="1:37" s="26" customFormat="1" ht="76.5" customHeight="1">
      <c r="A432" s="111" t="s">
        <v>1236</v>
      </c>
      <c r="B432" s="45" t="s">
        <v>3404</v>
      </c>
      <c r="C432" s="45" t="s">
        <v>3405</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3967</v>
      </c>
      <c r="AA432" s="150"/>
      <c r="AB432" s="150"/>
      <c r="AC432" s="150"/>
      <c r="AD432" s="150"/>
      <c r="AE432" s="150"/>
      <c r="AF432" s="150"/>
      <c r="AG432" s="150"/>
      <c r="AH432" s="150"/>
      <c r="AI432" s="150"/>
      <c r="AJ432" s="150"/>
      <c r="AK432" s="150"/>
    </row>
    <row r="433" spans="1:37" s="26" customFormat="1" ht="76.5" customHeight="1">
      <c r="A433" s="111" t="s">
        <v>364</v>
      </c>
      <c r="B433" s="45" t="s">
        <v>3406</v>
      </c>
      <c r="C433" s="45" t="s">
        <v>3407</v>
      </c>
      <c r="D433" s="45" t="s">
        <v>2279</v>
      </c>
      <c r="E433" s="137" t="s">
        <v>1639</v>
      </c>
      <c r="F433" s="52"/>
      <c r="G433" s="52"/>
      <c r="H433" s="132" t="s">
        <v>3408</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3968</v>
      </c>
      <c r="AA433" s="150"/>
      <c r="AB433" s="150"/>
      <c r="AC433" s="150"/>
      <c r="AD433" s="150"/>
      <c r="AE433" s="150"/>
      <c r="AF433" s="150"/>
      <c r="AG433" s="150"/>
      <c r="AH433" s="150"/>
      <c r="AI433" s="150"/>
      <c r="AJ433" s="150"/>
      <c r="AK433" s="150"/>
    </row>
    <row r="434" spans="1:37" s="26" customFormat="1" ht="76.5"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3969</v>
      </c>
      <c r="R434" s="150" t="s">
        <v>3970</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customHeight="1">
      <c r="A435" s="111" t="s">
        <v>1238</v>
      </c>
      <c r="B435" s="45" t="s">
        <v>2975</v>
      </c>
      <c r="C435" s="45" t="s">
        <v>2976</v>
      </c>
      <c r="D435" s="45" t="s">
        <v>2279</v>
      </c>
      <c r="E435" s="137" t="s">
        <v>2163</v>
      </c>
      <c r="F435" s="52"/>
      <c r="G435" s="52"/>
      <c r="H435" s="132" t="s">
        <v>2977</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3969</v>
      </c>
      <c r="R435" s="150" t="s">
        <v>3970</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customHeight="1">
      <c r="A436" s="111" t="s">
        <v>1253</v>
      </c>
      <c r="B436" s="45" t="s">
        <v>3409</v>
      </c>
      <c r="C436" s="45" t="s">
        <v>3410</v>
      </c>
      <c r="D436" s="45" t="s">
        <v>2279</v>
      </c>
      <c r="E436" s="137" t="s">
        <v>2163</v>
      </c>
      <c r="F436" s="52"/>
      <c r="G436" s="52"/>
      <c r="H436" s="132" t="s">
        <v>3411</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3969</v>
      </c>
      <c r="R436" s="150" t="s">
        <v>3970</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customHeight="1">
      <c r="A437" s="46" t="s">
        <v>1259</v>
      </c>
      <c r="B437" s="45" t="s">
        <v>2747</v>
      </c>
      <c r="C437" s="45" t="s">
        <v>2748</v>
      </c>
      <c r="D437" s="47" t="s">
        <v>2279</v>
      </c>
      <c r="E437" s="137" t="s">
        <v>574</v>
      </c>
      <c r="F437" s="52"/>
      <c r="G437" s="52"/>
      <c r="H437" s="132" t="s">
        <v>2749</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customHeight="1">
      <c r="A438" s="46" t="s">
        <v>1260</v>
      </c>
      <c r="B438" s="45" t="s">
        <v>1924</v>
      </c>
      <c r="C438" s="45" t="s">
        <v>2677</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3857</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customHeight="1">
      <c r="A439" s="46" t="s">
        <v>1261</v>
      </c>
      <c r="B439" s="45" t="s">
        <v>3412</v>
      </c>
      <c r="C439" s="45" t="s">
        <v>2979</v>
      </c>
      <c r="D439" s="45" t="s">
        <v>2279</v>
      </c>
      <c r="E439" s="137" t="s">
        <v>149</v>
      </c>
      <c r="F439" s="52"/>
      <c r="G439" s="52"/>
      <c r="H439" s="132" t="s">
        <v>2980</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customHeight="1">
      <c r="A440" s="46" t="s">
        <v>1262</v>
      </c>
      <c r="B440" s="45" t="s">
        <v>3413</v>
      </c>
      <c r="C440" s="45" t="s">
        <v>2982</v>
      </c>
      <c r="D440" s="45" t="s">
        <v>2279</v>
      </c>
      <c r="E440" s="137" t="s">
        <v>149</v>
      </c>
      <c r="F440" s="52"/>
      <c r="G440" s="52"/>
      <c r="H440" s="132" t="s">
        <v>2983</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customHeight="1">
      <c r="A441" s="111" t="s">
        <v>1264</v>
      </c>
      <c r="B441" s="45" t="s">
        <v>2669</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customHeight="1">
      <c r="A442" s="111" t="s">
        <v>1265</v>
      </c>
      <c r="B442" s="45" t="s">
        <v>994</v>
      </c>
      <c r="C442" s="45" t="s">
        <v>3414</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3971</v>
      </c>
      <c r="Y442" s="150"/>
      <c r="Z442" s="150"/>
      <c r="AA442" s="150"/>
      <c r="AB442" s="150"/>
      <c r="AC442" s="150"/>
      <c r="AD442" s="150"/>
      <c r="AE442" s="150"/>
      <c r="AF442" s="150"/>
      <c r="AG442" s="150"/>
      <c r="AH442" s="150"/>
      <c r="AI442" s="150"/>
      <c r="AJ442" s="150"/>
      <c r="AK442" s="150"/>
    </row>
    <row r="443" spans="1:37" s="26" customFormat="1" ht="76.5" customHeight="1">
      <c r="A443" s="179" t="s">
        <v>321</v>
      </c>
      <c r="B443" s="45" t="s">
        <v>3415</v>
      </c>
      <c r="C443" s="45" t="s">
        <v>3416</v>
      </c>
      <c r="D443" s="45"/>
      <c r="E443" s="137" t="s">
        <v>3417</v>
      </c>
      <c r="F443" s="52"/>
      <c r="G443" s="52"/>
      <c r="H443" s="132" t="s">
        <v>3418</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customHeight="1">
      <c r="A444" s="111" t="s">
        <v>365</v>
      </c>
      <c r="B444" s="45" t="s">
        <v>3419</v>
      </c>
      <c r="C444" s="45" t="s">
        <v>3420</v>
      </c>
      <c r="D444" s="45" t="s">
        <v>2279</v>
      </c>
      <c r="E444" s="137" t="s">
        <v>3421</v>
      </c>
      <c r="F444" s="52" t="s">
        <v>3422</v>
      </c>
      <c r="G444" s="52"/>
      <c r="H444" s="132" t="s">
        <v>3423</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customHeight="1">
      <c r="A445" s="111" t="s">
        <v>1266</v>
      </c>
      <c r="B445" s="45" t="s">
        <v>3424</v>
      </c>
      <c r="C445" s="45" t="s">
        <v>3425</v>
      </c>
      <c r="D445" s="45" t="s">
        <v>2279</v>
      </c>
      <c r="E445" s="137" t="s">
        <v>3426</v>
      </c>
      <c r="F445" s="52"/>
      <c r="G445" s="52"/>
      <c r="H445" s="132" t="s">
        <v>3427</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customHeight="1">
      <c r="A446" s="111" t="s">
        <v>1267</v>
      </c>
      <c r="B446" s="45" t="s">
        <v>3428</v>
      </c>
      <c r="C446" s="45" t="s">
        <v>3429</v>
      </c>
      <c r="D446" s="111" t="s">
        <v>2279</v>
      </c>
      <c r="E446" s="137" t="s">
        <v>1639</v>
      </c>
      <c r="F446" s="52"/>
      <c r="G446" s="52"/>
      <c r="H446" s="132" t="s">
        <v>3430</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customHeight="1">
      <c r="A447" s="111" t="s">
        <v>1273</v>
      </c>
      <c r="B447" s="45" t="s">
        <v>3431</v>
      </c>
      <c r="C447" s="45" t="s">
        <v>3432</v>
      </c>
      <c r="D447" s="45" t="s">
        <v>2279</v>
      </c>
      <c r="E447" s="137" t="s">
        <v>149</v>
      </c>
      <c r="F447" s="52"/>
      <c r="G447" s="52"/>
      <c r="H447" s="132" t="s">
        <v>3433</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3972</v>
      </c>
      <c r="AB447" s="150"/>
      <c r="AC447" s="150"/>
      <c r="AD447" s="150"/>
      <c r="AE447" s="150"/>
      <c r="AF447" s="150"/>
      <c r="AG447" s="150"/>
      <c r="AH447" s="150"/>
      <c r="AI447" s="150"/>
      <c r="AJ447" s="150"/>
      <c r="AK447" s="150" t="s">
        <v>1</v>
      </c>
    </row>
    <row r="448" spans="1:37" s="26" customFormat="1" ht="76.5" customHeight="1">
      <c r="A448" s="111" t="s">
        <v>1274</v>
      </c>
      <c r="B448" s="45" t="s">
        <v>2233</v>
      </c>
      <c r="C448" s="45" t="s">
        <v>3434</v>
      </c>
      <c r="D448" s="45" t="s">
        <v>2279</v>
      </c>
      <c r="E448" s="137" t="s">
        <v>149</v>
      </c>
      <c r="F448" s="52"/>
      <c r="G448" s="52"/>
      <c r="H448" s="132" t="s">
        <v>3435</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3857</v>
      </c>
      <c r="S448" s="150"/>
      <c r="T448" s="150"/>
      <c r="U448" s="150"/>
      <c r="V448" s="150"/>
      <c r="W448" s="150"/>
      <c r="X448" s="150" t="s">
        <v>3889</v>
      </c>
      <c r="Y448" s="150"/>
      <c r="Z448" s="150"/>
      <c r="AA448" s="150"/>
      <c r="AB448" s="150"/>
      <c r="AC448" s="150" t="s">
        <v>1</v>
      </c>
      <c r="AD448" s="150" t="s">
        <v>1</v>
      </c>
      <c r="AE448" s="150"/>
      <c r="AF448" s="150"/>
      <c r="AG448" s="150" t="s">
        <v>3973</v>
      </c>
      <c r="AH448" s="150"/>
      <c r="AI448" s="150"/>
      <c r="AJ448" s="150"/>
      <c r="AK448" s="150"/>
    </row>
    <row r="449" spans="1:37" s="26" customFormat="1" ht="76.5" customHeight="1">
      <c r="A449" s="111" t="s">
        <v>1275</v>
      </c>
      <c r="B449" s="45" t="s">
        <v>3436</v>
      </c>
      <c r="C449" s="45" t="s">
        <v>3437</v>
      </c>
      <c r="D449" s="45" t="s">
        <v>2279</v>
      </c>
      <c r="E449" s="137" t="s">
        <v>1639</v>
      </c>
      <c r="F449" s="52"/>
      <c r="G449" s="52"/>
      <c r="H449" s="132" t="s">
        <v>3438</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3857</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customHeight="1">
      <c r="A450" s="111" t="s">
        <v>1276</v>
      </c>
      <c r="B450" s="45" t="s">
        <v>3439</v>
      </c>
      <c r="C450" s="45" t="s">
        <v>3440</v>
      </c>
      <c r="D450" s="45" t="s">
        <v>2279</v>
      </c>
      <c r="E450" s="137" t="s">
        <v>1639</v>
      </c>
      <c r="F450" s="52" t="s">
        <v>3441</v>
      </c>
      <c r="G450" s="52" t="s">
        <v>3442</v>
      </c>
      <c r="H450" s="132" t="s">
        <v>3443</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customHeight="1">
      <c r="A451" s="111" t="s">
        <v>1279</v>
      </c>
      <c r="B451" s="45" t="s">
        <v>2387</v>
      </c>
      <c r="C451" s="45" t="s">
        <v>3444</v>
      </c>
      <c r="D451" s="47" t="s">
        <v>2279</v>
      </c>
      <c r="E451" s="137" t="s">
        <v>1960</v>
      </c>
      <c r="F451" s="52"/>
      <c r="G451" s="52"/>
      <c r="H451" s="132" t="s">
        <v>3445</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3857</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customHeight="1">
      <c r="A452" s="111" t="s">
        <v>1281</v>
      </c>
      <c r="B452" s="45" t="s">
        <v>1836</v>
      </c>
      <c r="C452" s="45" t="s">
        <v>3446</v>
      </c>
      <c r="D452" s="47" t="s">
        <v>2279</v>
      </c>
      <c r="E452" s="137" t="s">
        <v>1960</v>
      </c>
      <c r="F452" s="52"/>
      <c r="G452" s="52"/>
      <c r="H452" s="132" t="s">
        <v>3447</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3857</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customHeight="1">
      <c r="A453" s="111" t="s">
        <v>1282</v>
      </c>
      <c r="B453" s="45" t="s">
        <v>3448</v>
      </c>
      <c r="C453" s="45" t="s">
        <v>3449</v>
      </c>
      <c r="D453" s="47" t="s">
        <v>2279</v>
      </c>
      <c r="E453" s="137" t="s">
        <v>1639</v>
      </c>
      <c r="F453" s="52"/>
      <c r="G453" s="52"/>
      <c r="H453" s="132" t="s">
        <v>3450</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customHeight="1">
      <c r="A454" s="111" t="s">
        <v>1283</v>
      </c>
      <c r="B454" s="45" t="s">
        <v>3451</v>
      </c>
      <c r="C454" s="45" t="s">
        <v>3452</v>
      </c>
      <c r="D454" s="47" t="s">
        <v>2279</v>
      </c>
      <c r="E454" s="137" t="s">
        <v>1639</v>
      </c>
      <c r="F454" s="52" t="s">
        <v>3453</v>
      </c>
      <c r="G454" s="52"/>
      <c r="H454" s="132" t="s">
        <v>3454</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customHeight="1">
      <c r="A456" s="111" t="s">
        <v>1284</v>
      </c>
      <c r="B456" s="45" t="s">
        <v>2390</v>
      </c>
      <c r="C456" s="45" t="s">
        <v>97</v>
      </c>
      <c r="D456" s="47" t="s">
        <v>97</v>
      </c>
      <c r="E456" s="137" t="s">
        <v>1639</v>
      </c>
      <c r="F456" s="52"/>
      <c r="G456" s="52"/>
      <c r="H456" s="132" t="s">
        <v>3455</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customHeight="1">
      <c r="A457" s="111" t="s">
        <v>1285</v>
      </c>
      <c r="B457" s="45" t="s">
        <v>3456</v>
      </c>
      <c r="C457" s="45" t="s">
        <v>97</v>
      </c>
      <c r="D457" s="47" t="s">
        <v>97</v>
      </c>
      <c r="E457" s="137" t="s">
        <v>3457</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customHeight="1">
      <c r="A458" s="111" t="s">
        <v>1286</v>
      </c>
      <c r="B458" s="45" t="s">
        <v>3458</v>
      </c>
      <c r="C458" s="45" t="s">
        <v>97</v>
      </c>
      <c r="D458" s="47" t="s">
        <v>97</v>
      </c>
      <c r="E458" s="137" t="s">
        <v>1960</v>
      </c>
      <c r="F458" s="52"/>
      <c r="G458" s="52"/>
      <c r="H458" s="132" t="s">
        <v>3459</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3857</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customHeight="1">
      <c r="A461" s="111" t="s">
        <v>1295</v>
      </c>
      <c r="B461" s="45" t="s">
        <v>3460</v>
      </c>
      <c r="C461" s="45" t="s">
        <v>97</v>
      </c>
      <c r="D461" s="45" t="s">
        <v>97</v>
      </c>
      <c r="E461" s="137" t="s">
        <v>1639</v>
      </c>
      <c r="F461" s="52"/>
      <c r="G461" s="52"/>
      <c r="H461" s="132" t="s">
        <v>3461</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customHeight="1">
      <c r="A463" s="111" t="s">
        <v>1320</v>
      </c>
      <c r="B463" s="45" t="s">
        <v>2689</v>
      </c>
      <c r="C463" s="45" t="s">
        <v>97</v>
      </c>
      <c r="D463" s="45" t="s">
        <v>97</v>
      </c>
      <c r="E463" s="137" t="s">
        <v>1964</v>
      </c>
      <c r="F463" s="48"/>
      <c r="G463" s="48"/>
      <c r="H463" s="132" t="s">
        <v>3462</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3974</v>
      </c>
      <c r="AA463" s="150"/>
      <c r="AB463" s="37"/>
      <c r="AC463" s="150"/>
      <c r="AD463" s="150"/>
      <c r="AE463" s="37"/>
      <c r="AF463" s="150"/>
      <c r="AG463" s="150"/>
      <c r="AH463" s="37"/>
      <c r="AI463" s="150"/>
      <c r="AJ463" s="150"/>
      <c r="AK463" s="150"/>
    </row>
    <row r="464" spans="1:37" s="26" customFormat="1" ht="76.5"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customHeight="1">
      <c r="A465" s="111" t="s">
        <v>1324</v>
      </c>
      <c r="B465" s="45" t="s">
        <v>3463</v>
      </c>
      <c r="C465" s="45" t="s">
        <v>97</v>
      </c>
      <c r="D465" s="47" t="s">
        <v>97</v>
      </c>
      <c r="E465" s="137" t="s">
        <v>1960</v>
      </c>
      <c r="F465" s="52"/>
      <c r="G465" s="52"/>
      <c r="H465" s="132" t="s">
        <v>3464</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customHeight="1">
      <c r="A469" s="111" t="s">
        <v>1329</v>
      </c>
      <c r="B469" s="45" t="s">
        <v>1655</v>
      </c>
      <c r="C469" s="45" t="s">
        <v>97</v>
      </c>
      <c r="D469" s="47" t="s">
        <v>97</v>
      </c>
      <c r="E469" s="137" t="s">
        <v>1657</v>
      </c>
      <c r="F469" s="52" t="s">
        <v>2711</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customHeight="1">
      <c r="A471" s="111" t="s">
        <v>1338</v>
      </c>
      <c r="B471" s="45" t="s">
        <v>3044</v>
      </c>
      <c r="C471" s="45" t="s">
        <v>97</v>
      </c>
      <c r="D471" s="45" t="s">
        <v>97</v>
      </c>
      <c r="E471" s="137" t="s">
        <v>1945</v>
      </c>
      <c r="F471" s="52"/>
      <c r="G471" s="52"/>
      <c r="H471" s="132" t="s">
        <v>3045</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customHeight="1">
      <c r="A475" s="111" t="s">
        <v>1348</v>
      </c>
      <c r="B475" s="45" t="s">
        <v>3465</v>
      </c>
      <c r="C475" s="45" t="s">
        <v>97</v>
      </c>
      <c r="D475" s="45" t="s">
        <v>97</v>
      </c>
      <c r="E475" s="137" t="s">
        <v>574</v>
      </c>
      <c r="F475" s="48"/>
      <c r="G475" s="48"/>
      <c r="H475" s="132" t="s">
        <v>3466</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customHeight="1">
      <c r="A476" s="111" t="s">
        <v>1349</v>
      </c>
      <c r="B476" s="45" t="s">
        <v>940</v>
      </c>
      <c r="C476" s="45" t="s">
        <v>97</v>
      </c>
      <c r="D476" s="47" t="s">
        <v>97</v>
      </c>
      <c r="E476" s="137" t="s">
        <v>1936</v>
      </c>
      <c r="F476" s="52" t="s">
        <v>2578</v>
      </c>
      <c r="G476" s="52"/>
      <c r="H476" s="132" t="s">
        <v>3467</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customHeight="1">
      <c r="A480" s="179" t="s">
        <v>1358</v>
      </c>
      <c r="B480" s="45" t="s">
        <v>3468</v>
      </c>
      <c r="C480" s="45" t="s">
        <v>97</v>
      </c>
      <c r="D480" s="45" t="s">
        <v>97</v>
      </c>
      <c r="E480" s="137" t="s">
        <v>3469</v>
      </c>
      <c r="F480" s="52"/>
      <c r="G480" s="52"/>
      <c r="H480" s="132" t="s">
        <v>3470</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customHeight="1">
      <c r="A481" s="111" t="s">
        <v>1359</v>
      </c>
      <c r="B481" s="45" t="s">
        <v>1636</v>
      </c>
      <c r="C481" s="45" t="s">
        <v>97</v>
      </c>
      <c r="D481" s="45" t="s">
        <v>97</v>
      </c>
      <c r="E481" s="137" t="s">
        <v>1640</v>
      </c>
      <c r="F481" s="52" t="s">
        <v>2710</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3471</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3472</v>
      </c>
      <c r="C483" s="45" t="s">
        <v>97</v>
      </c>
      <c r="D483" s="45" t="s">
        <v>97</v>
      </c>
      <c r="E483" s="137" t="s">
        <v>1913</v>
      </c>
      <c r="F483" s="52"/>
      <c r="G483" s="52"/>
      <c r="H483" s="132" t="s">
        <v>3473</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customHeight="1">
      <c r="A485" s="111" t="s">
        <v>1366</v>
      </c>
      <c r="B485" s="45" t="s">
        <v>3474</v>
      </c>
      <c r="C485" s="45" t="s">
        <v>97</v>
      </c>
      <c r="D485" s="45" t="s">
        <v>97</v>
      </c>
      <c r="E485" s="137" t="s">
        <v>1945</v>
      </c>
      <c r="F485" s="52"/>
      <c r="G485" s="52"/>
      <c r="H485" s="132" t="s">
        <v>3475</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customHeight="1">
      <c r="A491" s="111" t="s">
        <v>1380</v>
      </c>
      <c r="B491" s="45" t="s">
        <v>3476</v>
      </c>
      <c r="C491" s="45" t="s">
        <v>97</v>
      </c>
      <c r="D491" s="45" t="s">
        <v>97</v>
      </c>
      <c r="E491" s="137" t="s">
        <v>574</v>
      </c>
      <c r="F491" s="52"/>
      <c r="G491" s="52"/>
      <c r="H491" s="132" t="s">
        <v>3477</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3012</v>
      </c>
      <c r="W491" s="150"/>
      <c r="X491" s="150"/>
      <c r="Y491" s="150"/>
      <c r="Z491" s="150"/>
      <c r="AA491" s="150"/>
      <c r="AB491" s="150"/>
      <c r="AC491" s="150"/>
      <c r="AD491" s="150"/>
      <c r="AE491" s="150"/>
      <c r="AF491" s="150"/>
      <c r="AG491" s="150"/>
      <c r="AH491" s="150"/>
      <c r="AI491" s="150"/>
      <c r="AJ491" s="150"/>
      <c r="AK491" s="150"/>
    </row>
    <row r="492" spans="1:37" s="26" customFormat="1" ht="76.5"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customHeight="1">
      <c r="A495" s="111" t="s">
        <v>1562</v>
      </c>
      <c r="B495" s="45" t="s">
        <v>1659</v>
      </c>
      <c r="C495" s="45" t="s">
        <v>97</v>
      </c>
      <c r="D495" s="45" t="s">
        <v>97</v>
      </c>
      <c r="E495" s="137" t="s">
        <v>1624</v>
      </c>
      <c r="F495" s="171" t="s">
        <v>2712</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customHeight="1">
      <c r="A497" s="111" t="s">
        <v>1596</v>
      </c>
      <c r="B497" s="45" t="s">
        <v>982</v>
      </c>
      <c r="C497" s="45" t="s">
        <v>97</v>
      </c>
      <c r="D497" s="45" t="s">
        <v>97</v>
      </c>
      <c r="E497" s="137" t="s">
        <v>1640</v>
      </c>
      <c r="F497" s="48" t="s">
        <v>2623</v>
      </c>
      <c r="G497" s="48"/>
      <c r="H497" s="132" t="s">
        <v>983</v>
      </c>
      <c r="I497" s="37" t="s">
        <v>2297</v>
      </c>
      <c r="J497" s="186"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customHeight="1">
      <c r="A498" s="111" t="s">
        <v>1604</v>
      </c>
      <c r="B498" s="45" t="s">
        <v>3478</v>
      </c>
      <c r="C498" s="45" t="s">
        <v>97</v>
      </c>
      <c r="D498" s="45" t="s">
        <v>97</v>
      </c>
      <c r="E498" s="137" t="s">
        <v>1960</v>
      </c>
      <c r="F498" s="48"/>
      <c r="G498" s="48"/>
      <c r="H498" s="132" t="s">
        <v>3479</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customHeight="1">
      <c r="A501" s="111" t="s">
        <v>1606</v>
      </c>
      <c r="B501" s="45" t="s">
        <v>2735</v>
      </c>
      <c r="C501" s="45" t="s">
        <v>97</v>
      </c>
      <c r="D501" s="45" t="s">
        <v>97</v>
      </c>
      <c r="E501" s="137" t="s">
        <v>2905</v>
      </c>
      <c r="F501" s="48" t="s">
        <v>2736</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customHeight="1">
      <c r="A502" s="111" t="s">
        <v>1607</v>
      </c>
      <c r="B502" s="45" t="s">
        <v>2105</v>
      </c>
      <c r="C502" s="45" t="s">
        <v>97</v>
      </c>
      <c r="D502" s="47" t="s">
        <v>97</v>
      </c>
      <c r="E502" s="137" t="s">
        <v>1638</v>
      </c>
      <c r="F502" s="48" t="s">
        <v>2713</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customHeight="1">
      <c r="A503" s="111" t="s">
        <v>1608</v>
      </c>
      <c r="B503" s="45" t="s">
        <v>2793</v>
      </c>
      <c r="C503" s="45" t="s">
        <v>97</v>
      </c>
      <c r="D503" s="47" t="s">
        <v>97</v>
      </c>
      <c r="E503" s="137" t="s">
        <v>1638</v>
      </c>
      <c r="F503" s="48" t="s">
        <v>2794</v>
      </c>
      <c r="G503" s="48"/>
      <c r="H503" s="132" t="s">
        <v>2795</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customHeight="1">
      <c r="A504" s="111" t="s">
        <v>1609</v>
      </c>
      <c r="B504" s="45" t="s">
        <v>3480</v>
      </c>
      <c r="C504" s="45" t="s">
        <v>97</v>
      </c>
      <c r="D504" s="45" t="s">
        <v>97</v>
      </c>
      <c r="E504" s="137" t="s">
        <v>1945</v>
      </c>
      <c r="F504" s="48"/>
      <c r="G504" s="48"/>
      <c r="H504" s="132" t="s">
        <v>3481</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customHeight="1">
      <c r="A505" s="111" t="s">
        <v>1610</v>
      </c>
      <c r="B505" s="45" t="s">
        <v>1663</v>
      </c>
      <c r="C505" s="45" t="s">
        <v>97</v>
      </c>
      <c r="D505" s="47" t="s">
        <v>97</v>
      </c>
      <c r="E505" s="137" t="s">
        <v>1665</v>
      </c>
      <c r="F505" s="48" t="s">
        <v>2691</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customHeight="1">
      <c r="A506" s="111" t="s">
        <v>1611</v>
      </c>
      <c r="B506" s="45" t="s">
        <v>2678</v>
      </c>
      <c r="C506" s="45" t="s">
        <v>97</v>
      </c>
      <c r="D506" s="45" t="s">
        <v>97</v>
      </c>
      <c r="E506" s="137" t="s">
        <v>1639</v>
      </c>
      <c r="F506" s="48"/>
      <c r="G506" s="48"/>
      <c r="H506" s="132" t="s">
        <v>2679</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customHeight="1">
      <c r="A507" s="111" t="s">
        <v>1612</v>
      </c>
      <c r="B507" s="45" t="s">
        <v>1721</v>
      </c>
      <c r="C507" s="45" t="s">
        <v>97</v>
      </c>
      <c r="D507" s="47" t="s">
        <v>97</v>
      </c>
      <c r="E507" s="137" t="s">
        <v>3482</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customHeight="1">
      <c r="A509" s="111" t="s">
        <v>1613</v>
      </c>
      <c r="B509" s="45" t="s">
        <v>3000</v>
      </c>
      <c r="C509" s="45" t="s">
        <v>97</v>
      </c>
      <c r="D509" s="47" t="s">
        <v>97</v>
      </c>
      <c r="E509" s="137" t="s">
        <v>1675</v>
      </c>
      <c r="F509" s="48"/>
      <c r="G509" s="48"/>
      <c r="H509" s="132" t="s">
        <v>3483</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customHeight="1">
      <c r="A511" s="111" t="s">
        <v>1616</v>
      </c>
      <c r="B511" s="45" t="s">
        <v>3484</v>
      </c>
      <c r="C511" s="45" t="s">
        <v>97</v>
      </c>
      <c r="D511" s="45" t="s">
        <v>97</v>
      </c>
      <c r="E511" s="137" t="s">
        <v>1960</v>
      </c>
      <c r="F511" s="48"/>
      <c r="G511" s="48"/>
      <c r="H511" s="132" t="s">
        <v>3485</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customHeight="1">
      <c r="A512" s="111" t="s">
        <v>1619</v>
      </c>
      <c r="B512" s="45" t="s">
        <v>3486</v>
      </c>
      <c r="C512" s="45" t="s">
        <v>97</v>
      </c>
      <c r="D512" s="45" t="s">
        <v>97</v>
      </c>
      <c r="E512" s="137" t="s">
        <v>1639</v>
      </c>
      <c r="F512" s="48"/>
      <c r="G512" s="48"/>
      <c r="H512" s="132" t="s">
        <v>3487</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customHeight="1">
      <c r="A513" s="111" t="s">
        <v>1621</v>
      </c>
      <c r="B513" s="45" t="s">
        <v>3488</v>
      </c>
      <c r="C513" s="45" t="s">
        <v>97</v>
      </c>
      <c r="D513" s="45" t="s">
        <v>97</v>
      </c>
      <c r="E513" s="137" t="s">
        <v>3489</v>
      </c>
      <c r="F513" s="48"/>
      <c r="G513" s="48"/>
      <c r="H513" s="132" t="s">
        <v>3490</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customHeight="1">
      <c r="A514" s="111" t="s">
        <v>1626</v>
      </c>
      <c r="B514" s="45" t="s">
        <v>3491</v>
      </c>
      <c r="C514" s="45" t="s">
        <v>97</v>
      </c>
      <c r="D514" s="45" t="s">
        <v>97</v>
      </c>
      <c r="E514" s="137" t="s">
        <v>1675</v>
      </c>
      <c r="F514" s="48" t="s">
        <v>2883</v>
      </c>
      <c r="G514" s="48"/>
      <c r="H514" s="132" t="s">
        <v>3492</v>
      </c>
      <c r="I514" s="37" t="s">
        <v>2212</v>
      </c>
      <c r="J514" s="37" t="s">
        <v>1886</v>
      </c>
      <c r="K514" s="37" t="s">
        <v>1879</v>
      </c>
      <c r="L514" s="37" t="s">
        <v>1880</v>
      </c>
      <c r="M514" s="37" t="s">
        <v>3287</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customHeight="1">
      <c r="A515" s="111" t="s">
        <v>1627</v>
      </c>
      <c r="B515" s="45" t="s">
        <v>3493</v>
      </c>
      <c r="C515" s="45" t="s">
        <v>97</v>
      </c>
      <c r="D515" s="45" t="s">
        <v>97</v>
      </c>
      <c r="E515" s="137" t="s">
        <v>1675</v>
      </c>
      <c r="F515" s="48" t="s">
        <v>2885</v>
      </c>
      <c r="G515" s="48"/>
      <c r="H515" s="132" t="s">
        <v>3494</v>
      </c>
      <c r="I515" s="37" t="s">
        <v>2212</v>
      </c>
      <c r="J515" s="37" t="s">
        <v>1886</v>
      </c>
      <c r="K515" s="37" t="s">
        <v>1879</v>
      </c>
      <c r="L515" s="37" t="s">
        <v>1880</v>
      </c>
      <c r="M515" s="37" t="s">
        <v>3287</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customHeight="1">
      <c r="A519" s="111" t="s">
        <v>1641</v>
      </c>
      <c r="B519" s="45" t="s">
        <v>2890</v>
      </c>
      <c r="C519" s="45" t="s">
        <v>97</v>
      </c>
      <c r="D519" s="45" t="s">
        <v>97</v>
      </c>
      <c r="E519" s="137" t="s">
        <v>2891</v>
      </c>
      <c r="F519" s="48" t="s">
        <v>2892</v>
      </c>
      <c r="G519" s="48" t="s">
        <v>3495</v>
      </c>
      <c r="H519" s="132" t="s">
        <v>2893</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customHeight="1">
      <c r="A521" s="111" t="s">
        <v>372</v>
      </c>
      <c r="B521" s="45" t="s">
        <v>3496</v>
      </c>
      <c r="C521" s="45" t="s">
        <v>97</v>
      </c>
      <c r="D521" s="45" t="s">
        <v>97</v>
      </c>
      <c r="E521" s="137" t="s">
        <v>1960</v>
      </c>
      <c r="F521" s="52"/>
      <c r="G521" s="52"/>
      <c r="H521" s="132" t="s">
        <v>3497</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3975</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customHeight="1">
      <c r="A524" s="111" t="s">
        <v>1645</v>
      </c>
      <c r="B524" s="45" t="s">
        <v>1712</v>
      </c>
      <c r="C524" s="45" t="s">
        <v>97</v>
      </c>
      <c r="D524" s="45" t="s">
        <v>97</v>
      </c>
      <c r="E524" s="137" t="s">
        <v>1968</v>
      </c>
      <c r="F524" s="48" t="s">
        <v>3498</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3976</v>
      </c>
      <c r="V525" s="150"/>
      <c r="W525" s="150"/>
      <c r="X525" s="150"/>
      <c r="Y525" s="150"/>
      <c r="Z525" s="150"/>
      <c r="AA525" s="150"/>
      <c r="AB525" s="150"/>
      <c r="AC525" s="150"/>
      <c r="AD525" s="150"/>
      <c r="AE525" s="150"/>
      <c r="AF525" s="150"/>
      <c r="AG525" s="150"/>
      <c r="AH525" s="150"/>
      <c r="AI525" s="150"/>
      <c r="AJ525" s="150"/>
      <c r="AK525" s="150"/>
    </row>
    <row r="526" spans="1:37" s="26" customFormat="1" ht="76.5" customHeight="1">
      <c r="A526" s="111" t="s">
        <v>1647</v>
      </c>
      <c r="B526" s="45" t="s">
        <v>3499</v>
      </c>
      <c r="C526" s="45" t="s">
        <v>97</v>
      </c>
      <c r="D526" s="47" t="s">
        <v>97</v>
      </c>
      <c r="E526" s="137" t="s">
        <v>1960</v>
      </c>
      <c r="F526" s="48"/>
      <c r="G526" s="48"/>
      <c r="H526" s="132" t="s">
        <v>3500</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3977</v>
      </c>
      <c r="V528" s="150" t="s">
        <v>3978</v>
      </c>
      <c r="W528" s="150"/>
      <c r="X528" s="150"/>
      <c r="Y528" s="150"/>
      <c r="Z528" s="150"/>
      <c r="AA528" s="150"/>
      <c r="AB528" s="150"/>
      <c r="AC528" s="150"/>
      <c r="AD528" s="150" t="s">
        <v>1</v>
      </c>
      <c r="AE528" s="150"/>
      <c r="AF528" s="150"/>
      <c r="AG528" s="150"/>
      <c r="AH528" s="150"/>
      <c r="AI528" s="150"/>
      <c r="AJ528" s="150"/>
      <c r="AK528" s="150"/>
    </row>
    <row r="529" spans="1:37" s="26" customFormat="1" ht="76.5" customHeight="1">
      <c r="A529" s="111" t="s">
        <v>1658</v>
      </c>
      <c r="B529" s="45" t="s">
        <v>3501</v>
      </c>
      <c r="C529" s="45" t="s">
        <v>97</v>
      </c>
      <c r="D529" s="45" t="s">
        <v>97</v>
      </c>
      <c r="E529" s="137" t="s">
        <v>574</v>
      </c>
      <c r="F529" s="48"/>
      <c r="G529" s="48"/>
      <c r="H529" s="132" t="s">
        <v>3502</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customHeight="1">
      <c r="A530" s="111" t="s">
        <v>1661</v>
      </c>
      <c r="B530" s="45" t="s">
        <v>3503</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customHeight="1">
      <c r="A532" s="111" t="s">
        <v>373</v>
      </c>
      <c r="B532" s="45" t="s">
        <v>3504</v>
      </c>
      <c r="C532" s="45" t="s">
        <v>97</v>
      </c>
      <c r="D532" s="45" t="s">
        <v>97</v>
      </c>
      <c r="E532" s="137" t="s">
        <v>1932</v>
      </c>
      <c r="F532" s="52" t="s">
        <v>2624</v>
      </c>
      <c r="G532" s="52"/>
      <c r="H532" s="132" t="s">
        <v>3505</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customHeight="1">
      <c r="A535" s="111" t="s">
        <v>1699</v>
      </c>
      <c r="B535" s="45" t="s">
        <v>3024</v>
      </c>
      <c r="C535" s="45" t="s">
        <v>97</v>
      </c>
      <c r="D535" s="45" t="s">
        <v>97</v>
      </c>
      <c r="E535" s="137" t="s">
        <v>574</v>
      </c>
      <c r="F535" s="48"/>
      <c r="G535" s="48"/>
      <c r="H535" s="132" t="s">
        <v>3506</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customHeight="1">
      <c r="A536" s="111" t="s">
        <v>1701</v>
      </c>
      <c r="B536" s="45" t="s">
        <v>2988</v>
      </c>
      <c r="C536" s="45" t="s">
        <v>97</v>
      </c>
      <c r="D536" s="45" t="s">
        <v>97</v>
      </c>
      <c r="E536" s="137" t="s">
        <v>3507</v>
      </c>
      <c r="F536" s="48"/>
      <c r="G536" s="48"/>
      <c r="H536" s="132" t="s">
        <v>3508</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customHeight="1">
      <c r="A537" s="111" t="s">
        <v>1704</v>
      </c>
      <c r="B537" s="45" t="s">
        <v>3509</v>
      </c>
      <c r="C537" s="45" t="s">
        <v>97</v>
      </c>
      <c r="D537" s="45" t="s">
        <v>97</v>
      </c>
      <c r="E537" s="137" t="s">
        <v>574</v>
      </c>
      <c r="F537" s="48"/>
      <c r="G537" s="48"/>
      <c r="H537" s="132" t="s">
        <v>3510</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customHeight="1">
      <c r="A538" s="111" t="s">
        <v>1707</v>
      </c>
      <c r="B538" s="45" t="s">
        <v>2204</v>
      </c>
      <c r="C538" s="45" t="s">
        <v>97</v>
      </c>
      <c r="D538" s="45" t="s">
        <v>97</v>
      </c>
      <c r="E538" s="137" t="s">
        <v>3511</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customHeight="1">
      <c r="A539" s="111" t="s">
        <v>1713</v>
      </c>
      <c r="B539" s="45" t="s">
        <v>3186</v>
      </c>
      <c r="C539" s="45" t="s">
        <v>97</v>
      </c>
      <c r="D539" s="45" t="s">
        <v>97</v>
      </c>
      <c r="E539" s="137" t="s">
        <v>1960</v>
      </c>
      <c r="F539" s="48"/>
      <c r="G539" s="48"/>
      <c r="H539" s="132" t="s">
        <v>3512</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3925</v>
      </c>
      <c r="R539" s="150"/>
      <c r="S539" s="150"/>
      <c r="T539" s="150"/>
      <c r="U539" s="150"/>
      <c r="V539" s="150"/>
      <c r="W539" s="150"/>
      <c r="X539" s="150"/>
      <c r="Y539" s="150"/>
      <c r="Z539" s="150"/>
      <c r="AA539" s="150"/>
      <c r="AB539" s="150"/>
      <c r="AC539" s="150"/>
      <c r="AD539" s="150" t="s">
        <v>1</v>
      </c>
      <c r="AE539" s="150"/>
      <c r="AF539" s="150"/>
      <c r="AG539" s="150" t="s">
        <v>3979</v>
      </c>
      <c r="AH539" s="150" t="s">
        <v>1</v>
      </c>
      <c r="AI539" s="150"/>
      <c r="AJ539" s="150"/>
      <c r="AK539" s="150"/>
    </row>
    <row r="540" spans="1:37" s="26" customFormat="1" ht="76.5"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customHeight="1">
      <c r="A541" s="111" t="s">
        <v>1715</v>
      </c>
      <c r="B541" s="45" t="s">
        <v>2411</v>
      </c>
      <c r="C541" s="45" t="s">
        <v>97</v>
      </c>
      <c r="D541" s="45" t="s">
        <v>97</v>
      </c>
      <c r="E541" s="137" t="s">
        <v>3513</v>
      </c>
      <c r="F541" s="48" t="s">
        <v>2412</v>
      </c>
      <c r="G541" s="48" t="s">
        <v>3514</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customHeight="1">
      <c r="A542" s="111" t="s">
        <v>1719</v>
      </c>
      <c r="B542" s="45" t="s">
        <v>2825</v>
      </c>
      <c r="C542" s="45" t="s">
        <v>97</v>
      </c>
      <c r="D542" s="45" t="s">
        <v>97</v>
      </c>
      <c r="E542" s="137" t="s">
        <v>1960</v>
      </c>
      <c r="F542" s="48" t="s">
        <v>2826</v>
      </c>
      <c r="G542" s="48"/>
      <c r="H542" s="132" t="s">
        <v>2827</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customHeight="1">
      <c r="A543" s="111" t="s">
        <v>374</v>
      </c>
      <c r="B543" s="45" t="s">
        <v>1711</v>
      </c>
      <c r="C543" s="45" t="s">
        <v>97</v>
      </c>
      <c r="D543" s="45" t="s">
        <v>97</v>
      </c>
      <c r="E543" s="137" t="s">
        <v>1960</v>
      </c>
      <c r="F543" s="52"/>
      <c r="G543" s="52"/>
      <c r="H543" s="132" t="s">
        <v>3515</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3516</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customHeight="1">
      <c r="A548" s="111" t="s">
        <v>1812</v>
      </c>
      <c r="B548" s="45" t="s">
        <v>1668</v>
      </c>
      <c r="C548" s="45" t="s">
        <v>97</v>
      </c>
      <c r="D548" s="45" t="s">
        <v>97</v>
      </c>
      <c r="E548" s="137" t="s">
        <v>2905</v>
      </c>
      <c r="F548" s="48" t="s">
        <v>2723</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customHeight="1">
      <c r="A549" s="111" t="s">
        <v>1813</v>
      </c>
      <c r="B549" s="45" t="s">
        <v>2067</v>
      </c>
      <c r="C549" s="45" t="s">
        <v>97</v>
      </c>
      <c r="D549" s="45" t="s">
        <v>97</v>
      </c>
      <c r="E549" s="137" t="s">
        <v>1639</v>
      </c>
      <c r="F549" s="48" t="s">
        <v>2414</v>
      </c>
      <c r="G549" s="48" t="s">
        <v>3517</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customHeight="1">
      <c r="A550" s="111" t="s">
        <v>1814</v>
      </c>
      <c r="B550" s="45" t="s">
        <v>292</v>
      </c>
      <c r="C550" s="45" t="s">
        <v>97</v>
      </c>
      <c r="D550" s="45" t="s">
        <v>97</v>
      </c>
      <c r="E550" s="137" t="s">
        <v>1675</v>
      </c>
      <c r="F550" s="48"/>
      <c r="G550" s="48"/>
      <c r="H550" s="132" t="s">
        <v>3518</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customHeight="1">
      <c r="A551" s="111" t="s">
        <v>1815</v>
      </c>
      <c r="B551" s="45" t="s">
        <v>2790</v>
      </c>
      <c r="C551" s="45" t="s">
        <v>97</v>
      </c>
      <c r="D551" s="45" t="s">
        <v>97</v>
      </c>
      <c r="E551" s="137" t="s">
        <v>1960</v>
      </c>
      <c r="F551" s="48"/>
      <c r="G551" s="48"/>
      <c r="H551" s="132" t="s">
        <v>2791</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customHeight="1">
      <c r="A554" s="111" t="s">
        <v>322</v>
      </c>
      <c r="B554" s="45" t="s">
        <v>3385</v>
      </c>
      <c r="C554" s="45" t="s">
        <v>97</v>
      </c>
      <c r="D554" s="45" t="s">
        <v>97</v>
      </c>
      <c r="E554" s="137" t="s">
        <v>1639</v>
      </c>
      <c r="F554" s="48"/>
      <c r="G554" s="48"/>
      <c r="H554" s="132" t="s">
        <v>3519</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customHeight="1">
      <c r="A556" s="111" t="s">
        <v>1818</v>
      </c>
      <c r="B556" s="45" t="s">
        <v>2985</v>
      </c>
      <c r="C556" s="45" t="s">
        <v>97</v>
      </c>
      <c r="D556" s="45" t="s">
        <v>97</v>
      </c>
      <c r="E556" s="137" t="s">
        <v>3507</v>
      </c>
      <c r="F556" s="48"/>
      <c r="G556" s="48"/>
      <c r="H556" s="132" t="s">
        <v>2986</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customHeight="1">
      <c r="A557" s="111" t="s">
        <v>1819</v>
      </c>
      <c r="B557" s="45" t="s">
        <v>29</v>
      </c>
      <c r="C557" s="45" t="s">
        <v>97</v>
      </c>
      <c r="D557" s="45" t="s">
        <v>97</v>
      </c>
      <c r="E557" s="137" t="s">
        <v>1960</v>
      </c>
      <c r="F557" s="48"/>
      <c r="G557" s="48"/>
      <c r="H557" s="132" t="s">
        <v>2758</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customHeight="1">
      <c r="A558" s="111" t="s">
        <v>1820</v>
      </c>
      <c r="B558" s="45" t="s">
        <v>3520</v>
      </c>
      <c r="C558" s="45" t="s">
        <v>97</v>
      </c>
      <c r="D558" s="45" t="s">
        <v>97</v>
      </c>
      <c r="E558" s="137" t="s">
        <v>3521</v>
      </c>
      <c r="F558" s="48"/>
      <c r="G558" s="48"/>
      <c r="H558" s="132" t="s">
        <v>3522</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customHeight="1">
      <c r="A560" s="179" t="s">
        <v>1978</v>
      </c>
      <c r="B560" s="45" t="s">
        <v>3523</v>
      </c>
      <c r="C560" s="45" t="s">
        <v>97</v>
      </c>
      <c r="D560" s="45" t="s">
        <v>97</v>
      </c>
      <c r="E560" s="137" t="s">
        <v>1639</v>
      </c>
      <c r="F560" s="48"/>
      <c r="G560" s="149"/>
      <c r="H560" s="132" t="s">
        <v>3178</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customHeight="1">
      <c r="A563" s="111" t="s">
        <v>2007</v>
      </c>
      <c r="B563" s="45" t="s">
        <v>3524</v>
      </c>
      <c r="C563" s="45" t="s">
        <v>97</v>
      </c>
      <c r="D563" s="45" t="s">
        <v>97</v>
      </c>
      <c r="E563" s="137" t="s">
        <v>3525</v>
      </c>
      <c r="F563" s="48" t="s">
        <v>97</v>
      </c>
      <c r="G563" s="48"/>
      <c r="H563" s="132" t="s">
        <v>3526</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customHeight="1">
      <c r="A564" s="111" t="s">
        <v>2108</v>
      </c>
      <c r="B564" s="45" t="s">
        <v>2391</v>
      </c>
      <c r="C564" s="45" t="s">
        <v>97</v>
      </c>
      <c r="D564" s="45" t="s">
        <v>97</v>
      </c>
      <c r="E564" s="137" t="s">
        <v>1639</v>
      </c>
      <c r="F564" s="48"/>
      <c r="G564" s="48"/>
      <c r="H564" s="132" t="s">
        <v>3527</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customHeight="1">
      <c r="A565" s="111" t="s">
        <v>2153</v>
      </c>
      <c r="B565" s="45" t="s">
        <v>3528</v>
      </c>
      <c r="C565" s="45" t="s">
        <v>97</v>
      </c>
      <c r="D565" s="45" t="s">
        <v>97</v>
      </c>
      <c r="E565" s="137" t="s">
        <v>1671</v>
      </c>
      <c r="F565" s="48" t="s">
        <v>2807</v>
      </c>
      <c r="G565" s="48"/>
      <c r="H565" s="132" t="s">
        <v>2808</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customHeight="1">
      <c r="A567" s="111" t="s">
        <v>2155</v>
      </c>
      <c r="B567" s="45" t="s">
        <v>2755</v>
      </c>
      <c r="C567" s="45" t="s">
        <v>97</v>
      </c>
      <c r="D567" s="45" t="s">
        <v>97</v>
      </c>
      <c r="E567" s="137" t="s">
        <v>1960</v>
      </c>
      <c r="F567" s="48"/>
      <c r="G567" s="48"/>
      <c r="H567" s="132" t="s">
        <v>2756</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3973</v>
      </c>
      <c r="AH567" s="37"/>
      <c r="AI567" s="150"/>
      <c r="AJ567" s="150"/>
      <c r="AK567" s="150"/>
    </row>
    <row r="568" spans="1:37 16363:16376" s="26" customFormat="1" ht="76.5" customHeight="1">
      <c r="A568" s="111" t="s">
        <v>2158</v>
      </c>
      <c r="B568" s="45" t="s">
        <v>3529</v>
      </c>
      <c r="C568" s="45" t="s">
        <v>97</v>
      </c>
      <c r="D568" s="47" t="s">
        <v>97</v>
      </c>
      <c r="E568" s="137" t="s">
        <v>1934</v>
      </c>
      <c r="F568" s="48" t="s">
        <v>2551</v>
      </c>
      <c r="G568" s="48"/>
      <c r="H568" s="132" t="s">
        <v>3530</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customHeight="1">
      <c r="A571" s="111" t="s">
        <v>2750</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customHeight="1">
      <c r="A572" s="111" t="s">
        <v>2752</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customHeight="1">
      <c r="A573" s="111" t="s">
        <v>2754</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customHeight="1">
      <c r="A574" s="184" t="s">
        <v>2757</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customHeight="1">
      <c r="A575" s="111" t="s">
        <v>2759</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customHeight="1">
      <c r="A576" s="111" t="s">
        <v>2761</v>
      </c>
      <c r="B576" s="45" t="s">
        <v>3531</v>
      </c>
      <c r="C576" s="45" t="s">
        <v>97</v>
      </c>
      <c r="D576" s="45" t="s">
        <v>97</v>
      </c>
      <c r="E576" s="137" t="s">
        <v>574</v>
      </c>
      <c r="F576" s="48"/>
      <c r="G576" s="48"/>
      <c r="H576" s="132" t="s">
        <v>3532</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2717</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customHeight="1">
      <c r="A578" s="111" t="s">
        <v>2765</v>
      </c>
      <c r="B578" s="45" t="s">
        <v>1839</v>
      </c>
      <c r="C578" s="45" t="s">
        <v>97</v>
      </c>
      <c r="D578" s="45" t="s">
        <v>97</v>
      </c>
      <c r="E578" s="137" t="s">
        <v>1960</v>
      </c>
      <c r="F578" s="48"/>
      <c r="G578" s="48"/>
      <c r="H578" s="132" t="s">
        <v>3533</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3906</v>
      </c>
      <c r="AD578" s="150"/>
      <c r="AE578" s="150"/>
      <c r="AF578" s="150"/>
      <c r="AG578" s="150" t="s">
        <v>3973</v>
      </c>
      <c r="AH578" s="150" t="s">
        <v>1</v>
      </c>
      <c r="AI578" s="150"/>
      <c r="AJ578" s="150"/>
      <c r="AK578" s="150"/>
    </row>
    <row r="579" spans="1:37" s="26" customFormat="1" ht="76.5" customHeight="1">
      <c r="A579" s="111" t="s">
        <v>2768</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customHeight="1">
      <c r="A580" s="111" t="s">
        <v>2771</v>
      </c>
      <c r="B580" s="45" t="s">
        <v>2242</v>
      </c>
      <c r="C580" s="45" t="s">
        <v>97</v>
      </c>
      <c r="D580" s="45" t="s">
        <v>97</v>
      </c>
      <c r="E580" s="137" t="s">
        <v>1960</v>
      </c>
      <c r="F580" s="48"/>
      <c r="G580" s="48"/>
      <c r="H580" s="132" t="s">
        <v>2760</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3906</v>
      </c>
      <c r="AD580" s="150"/>
      <c r="AE580" s="150"/>
      <c r="AF580" s="150"/>
      <c r="AG580" s="150" t="s">
        <v>3973</v>
      </c>
      <c r="AH580" s="150"/>
      <c r="AI580" s="150"/>
      <c r="AJ580" s="150"/>
      <c r="AK580" s="150"/>
    </row>
    <row r="581" spans="1:37" s="26" customFormat="1" ht="76.5" customHeight="1">
      <c r="A581" s="111" t="s">
        <v>2774</v>
      </c>
      <c r="B581" s="45" t="s">
        <v>3534</v>
      </c>
      <c r="C581" s="45" t="s">
        <v>97</v>
      </c>
      <c r="D581" s="45" t="s">
        <v>97</v>
      </c>
      <c r="E581" s="137" t="s">
        <v>3535</v>
      </c>
      <c r="F581" s="48"/>
      <c r="G581" s="48"/>
      <c r="H581" s="132" t="s">
        <v>3536</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2777</v>
      </c>
      <c r="B582" s="45" t="s">
        <v>3537</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2780</v>
      </c>
      <c r="B583" s="45" t="s">
        <v>3008</v>
      </c>
      <c r="C583" s="45" t="s">
        <v>97</v>
      </c>
      <c r="D583" s="45" t="s">
        <v>97</v>
      </c>
      <c r="E583" s="137" t="s">
        <v>1913</v>
      </c>
      <c r="F583" s="48"/>
      <c r="G583" s="48"/>
      <c r="H583" s="132" t="s">
        <v>3009</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customHeight="1">
      <c r="A584" s="111" t="s">
        <v>2783</v>
      </c>
      <c r="B584" s="45" t="s">
        <v>1716</v>
      </c>
      <c r="C584" s="45" t="s">
        <v>97</v>
      </c>
      <c r="D584" s="45" t="s">
        <v>97</v>
      </c>
      <c r="E584" s="137" t="s">
        <v>1717</v>
      </c>
      <c r="F584" s="52"/>
      <c r="G584" s="52"/>
      <c r="H584" s="132" t="s">
        <v>3538</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customHeight="1">
      <c r="A585" s="111" t="s">
        <v>2786</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customHeight="1">
      <c r="A586" s="111" t="s">
        <v>2789</v>
      </c>
      <c r="B586" s="45" t="s">
        <v>1676</v>
      </c>
      <c r="C586" s="45" t="s">
        <v>97</v>
      </c>
      <c r="D586" s="45" t="s">
        <v>97</v>
      </c>
      <c r="E586" s="137" t="s">
        <v>1934</v>
      </c>
      <c r="F586" s="52" t="s">
        <v>2726</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customHeight="1">
      <c r="A587" s="111" t="s">
        <v>2792</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customHeight="1">
      <c r="A588" s="111" t="s">
        <v>378</v>
      </c>
      <c r="B588" s="45" t="s">
        <v>1678</v>
      </c>
      <c r="C588" s="45" t="s">
        <v>97</v>
      </c>
      <c r="D588" s="47" t="s">
        <v>97</v>
      </c>
      <c r="E588" s="137" t="s">
        <v>2905</v>
      </c>
      <c r="F588" s="52" t="s">
        <v>2727</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customHeight="1">
      <c r="A589" s="111" t="s">
        <v>2797</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customHeight="1">
      <c r="A590" s="111" t="s">
        <v>2802</v>
      </c>
      <c r="B590" s="45" t="s">
        <v>1580</v>
      </c>
      <c r="C590" s="45" t="s">
        <v>97</v>
      </c>
      <c r="D590" s="45" t="s">
        <v>97</v>
      </c>
      <c r="E590" s="137" t="s">
        <v>1639</v>
      </c>
      <c r="F590" s="48"/>
      <c r="G590" s="48"/>
      <c r="H590" s="132" t="s">
        <v>3539</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3980</v>
      </c>
      <c r="V590" s="150"/>
      <c r="W590" s="150"/>
      <c r="X590" s="150"/>
      <c r="Y590" s="150"/>
      <c r="Z590" s="150"/>
      <c r="AA590" s="150"/>
      <c r="AB590" s="150"/>
      <c r="AC590" s="150"/>
      <c r="AD590" s="150"/>
      <c r="AE590" s="150"/>
      <c r="AF590" s="150"/>
      <c r="AG590" s="150"/>
      <c r="AH590" s="150"/>
      <c r="AI590" s="150"/>
      <c r="AJ590" s="150"/>
      <c r="AK590" s="150"/>
    </row>
    <row r="591" spans="1:37" s="26" customFormat="1" ht="76.5" customHeight="1">
      <c r="A591" s="111" t="s">
        <v>2806</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2809</v>
      </c>
      <c r="B592" s="45" t="s">
        <v>1992</v>
      </c>
      <c r="C592" s="45" t="s">
        <v>97</v>
      </c>
      <c r="D592" s="47" t="s">
        <v>97</v>
      </c>
      <c r="E592" s="137" t="s">
        <v>1913</v>
      </c>
      <c r="F592" s="48"/>
      <c r="G592" s="48"/>
      <c r="H592" s="132" t="s">
        <v>2718</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customHeight="1">
      <c r="A593" s="111" t="s">
        <v>2814</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2819</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customHeight="1">
      <c r="A595" s="111" t="s">
        <v>2824</v>
      </c>
      <c r="B595" s="45" t="s">
        <v>3540</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2828</v>
      </c>
      <c r="B596" s="45" t="s">
        <v>3541</v>
      </c>
      <c r="C596" s="45" t="s">
        <v>97</v>
      </c>
      <c r="D596" s="46" t="s">
        <v>97</v>
      </c>
      <c r="E596" s="137" t="s">
        <v>1913</v>
      </c>
      <c r="F596" s="52"/>
      <c r="G596" s="52"/>
      <c r="H596" s="132" t="s">
        <v>3542</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customHeight="1">
      <c r="A597" s="111" t="s">
        <v>2834</v>
      </c>
      <c r="B597" s="45" t="s">
        <v>3543</v>
      </c>
      <c r="C597" s="45" t="s">
        <v>97</v>
      </c>
      <c r="D597" s="45" t="s">
        <v>97</v>
      </c>
      <c r="E597" s="137" t="s">
        <v>1960</v>
      </c>
      <c r="F597" s="52"/>
      <c r="G597" s="52"/>
      <c r="H597" s="132" t="s">
        <v>3544</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customHeight="1">
      <c r="A598" s="111" t="s">
        <v>2840</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customHeight="1">
      <c r="A599" s="111" t="s">
        <v>379</v>
      </c>
      <c r="B599" s="45" t="s">
        <v>3545</v>
      </c>
      <c r="C599" s="45" t="s">
        <v>97</v>
      </c>
      <c r="D599" s="47" t="s">
        <v>97</v>
      </c>
      <c r="E599" s="137" t="s">
        <v>1639</v>
      </c>
      <c r="F599" s="52"/>
      <c r="G599" s="52"/>
      <c r="H599" s="132" t="s">
        <v>3546</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3981</v>
      </c>
      <c r="AA599" s="150"/>
      <c r="AB599" s="150"/>
      <c r="AC599" s="150"/>
      <c r="AD599" s="150"/>
      <c r="AE599" s="150"/>
      <c r="AF599" s="150"/>
      <c r="AG599" s="150"/>
      <c r="AH599" s="150"/>
      <c r="AI599" s="150"/>
      <c r="AJ599" s="150"/>
      <c r="AK599" s="150"/>
    </row>
    <row r="600" spans="1:37" s="26" customFormat="1" ht="76.5" customHeight="1">
      <c r="A600" s="111" t="s">
        <v>2847</v>
      </c>
      <c r="B600" s="45" t="s">
        <v>1682</v>
      </c>
      <c r="C600" s="45" t="s">
        <v>97</v>
      </c>
      <c r="D600" s="45" t="s">
        <v>97</v>
      </c>
      <c r="E600" s="137" t="s">
        <v>1684</v>
      </c>
      <c r="F600" s="52" t="s">
        <v>2729</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customHeight="1">
      <c r="A601" s="111" t="s">
        <v>2852</v>
      </c>
      <c r="B601" s="45" t="s">
        <v>1683</v>
      </c>
      <c r="C601" s="45" t="s">
        <v>97</v>
      </c>
      <c r="D601" s="45" t="s">
        <v>97</v>
      </c>
      <c r="E601" s="137" t="s">
        <v>1684</v>
      </c>
      <c r="F601" s="171" t="s">
        <v>2730</v>
      </c>
      <c r="G601" s="171"/>
      <c r="H601" s="157" t="s">
        <v>3547</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customHeight="1">
      <c r="A602" s="111" t="s">
        <v>2857</v>
      </c>
      <c r="B602" s="45" t="s">
        <v>3548</v>
      </c>
      <c r="C602" s="45" t="s">
        <v>97</v>
      </c>
      <c r="D602" s="47" t="s">
        <v>97</v>
      </c>
      <c r="E602" s="137" t="s">
        <v>3507</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customHeight="1">
      <c r="A603" s="111" t="s">
        <v>2862</v>
      </c>
      <c r="B603" s="45" t="s">
        <v>3549</v>
      </c>
      <c r="C603" s="45" t="s">
        <v>97</v>
      </c>
      <c r="D603" s="47" t="s">
        <v>97</v>
      </c>
      <c r="E603" s="137" t="s">
        <v>3507</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3982</v>
      </c>
      <c r="AD603" s="150" t="s">
        <v>1</v>
      </c>
      <c r="AE603" s="150"/>
      <c r="AF603" s="150"/>
      <c r="AG603" s="150"/>
      <c r="AH603" s="150"/>
      <c r="AI603" s="150"/>
      <c r="AJ603" s="150"/>
      <c r="AK603" s="150"/>
    </row>
    <row r="604" spans="1:37" s="26" customFormat="1" ht="76.5" customHeight="1">
      <c r="A604" s="179" t="s">
        <v>2867</v>
      </c>
      <c r="B604" s="45" t="s">
        <v>3550</v>
      </c>
      <c r="C604" s="45" t="s">
        <v>97</v>
      </c>
      <c r="D604" s="47" t="s">
        <v>97</v>
      </c>
      <c r="E604" s="137" t="s">
        <v>3507</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customHeight="1">
      <c r="A605" s="111" t="s">
        <v>2872</v>
      </c>
      <c r="B605" s="45" t="s">
        <v>1680</v>
      </c>
      <c r="C605" s="45" t="s">
        <v>97</v>
      </c>
      <c r="D605" s="47" t="s">
        <v>97</v>
      </c>
      <c r="E605" s="155" t="s">
        <v>1934</v>
      </c>
      <c r="F605" s="171" t="s">
        <v>2728</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customHeight="1">
      <c r="A606" s="111" t="s">
        <v>2877</v>
      </c>
      <c r="B606" s="45" t="s">
        <v>3551</v>
      </c>
      <c r="C606" s="45" t="s">
        <v>97</v>
      </c>
      <c r="D606" s="47" t="s">
        <v>97</v>
      </c>
      <c r="E606" s="155" t="s">
        <v>3469</v>
      </c>
      <c r="F606" s="171"/>
      <c r="G606" s="171"/>
      <c r="H606" s="157" t="s">
        <v>3552</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customHeight="1">
      <c r="A607" s="111" t="s">
        <v>2882</v>
      </c>
      <c r="B607" s="45" t="s">
        <v>3102</v>
      </c>
      <c r="C607" s="45" t="s">
        <v>97</v>
      </c>
      <c r="D607" s="45" t="s">
        <v>97</v>
      </c>
      <c r="E607" s="137" t="s">
        <v>3553</v>
      </c>
      <c r="F607" s="52"/>
      <c r="G607" s="52"/>
      <c r="H607" s="132" t="s">
        <v>3104</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customHeight="1">
      <c r="A608" s="111" t="s">
        <v>2884</v>
      </c>
      <c r="B608" s="45" t="s">
        <v>2762</v>
      </c>
      <c r="C608" s="45" t="s">
        <v>97</v>
      </c>
      <c r="D608" s="45" t="s">
        <v>97</v>
      </c>
      <c r="E608" s="137" t="s">
        <v>1960</v>
      </c>
      <c r="F608" s="52"/>
      <c r="G608" s="52"/>
      <c r="H608" s="132" t="s">
        <v>2763</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2886</v>
      </c>
      <c r="B609" s="45" t="s">
        <v>3554</v>
      </c>
      <c r="C609" s="45" t="s">
        <v>97</v>
      </c>
      <c r="D609" s="45" t="s">
        <v>97</v>
      </c>
      <c r="E609" s="137" t="s">
        <v>3535</v>
      </c>
      <c r="F609" s="52"/>
      <c r="G609" s="52"/>
      <c r="H609" s="132" t="s">
        <v>3555</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customHeight="1">
      <c r="A610" s="179" t="s">
        <v>380</v>
      </c>
      <c r="B610" s="45" t="s">
        <v>3556</v>
      </c>
      <c r="C610" s="45" t="s">
        <v>97</v>
      </c>
      <c r="D610" s="47" t="s">
        <v>97</v>
      </c>
      <c r="E610" s="137" t="s">
        <v>1960</v>
      </c>
      <c r="F610" s="52"/>
      <c r="G610" s="182"/>
      <c r="H610" s="132" t="s">
        <v>3557</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customHeight="1">
      <c r="A611" s="111" t="s">
        <v>2889</v>
      </c>
      <c r="B611" s="45" t="s">
        <v>3558</v>
      </c>
      <c r="C611" s="45" t="s">
        <v>97</v>
      </c>
      <c r="D611" s="45" t="s">
        <v>97</v>
      </c>
      <c r="E611" s="137" t="s">
        <v>3559</v>
      </c>
      <c r="F611" s="48"/>
      <c r="G611" s="48"/>
      <c r="H611" s="132" t="s">
        <v>3560</v>
      </c>
      <c r="I611" s="37" t="s">
        <v>3098</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3973</v>
      </c>
      <c r="AH611" s="37"/>
      <c r="AI611" s="150"/>
      <c r="AJ611" s="150"/>
      <c r="AK611" s="150"/>
    </row>
    <row r="612" spans="1:37" s="26" customFormat="1" ht="76.5" customHeight="1">
      <c r="A612" s="111" t="s">
        <v>2894</v>
      </c>
      <c r="B612" s="45" t="s">
        <v>3561</v>
      </c>
      <c r="C612" s="45" t="s">
        <v>97</v>
      </c>
      <c r="D612" s="45" t="s">
        <v>97</v>
      </c>
      <c r="E612" s="137" t="s">
        <v>1960</v>
      </c>
      <c r="F612" s="52"/>
      <c r="G612" s="52"/>
      <c r="H612" s="132" t="s">
        <v>3562</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3964</v>
      </c>
      <c r="AE612" s="150"/>
      <c r="AF612" s="150"/>
      <c r="AG612" s="150"/>
      <c r="AH612" s="150"/>
      <c r="AI612" s="150"/>
      <c r="AJ612" s="150"/>
      <c r="AK612" s="150"/>
    </row>
    <row r="613" spans="1:37" s="26" customFormat="1" ht="76.5" customHeight="1">
      <c r="A613" s="179" t="s">
        <v>2898</v>
      </c>
      <c r="B613" s="45" t="s">
        <v>3563</v>
      </c>
      <c r="C613" s="45" t="s">
        <v>97</v>
      </c>
      <c r="D613" s="45" t="s">
        <v>97</v>
      </c>
      <c r="E613" s="137" t="s">
        <v>1675</v>
      </c>
      <c r="F613" s="52" t="s">
        <v>3564</v>
      </c>
      <c r="G613" s="52"/>
      <c r="H613" s="132" t="s">
        <v>3565</v>
      </c>
      <c r="I613" s="37" t="s">
        <v>2212</v>
      </c>
      <c r="J613" s="37" t="s">
        <v>1886</v>
      </c>
      <c r="K613" s="37" t="s">
        <v>1879</v>
      </c>
      <c r="L613" s="37" t="s">
        <v>1880</v>
      </c>
      <c r="M613" s="37" t="s">
        <v>3287</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customHeight="1">
      <c r="A614" s="111" t="s">
        <v>2903</v>
      </c>
      <c r="B614" s="45" t="s">
        <v>3566</v>
      </c>
      <c r="C614" s="45" t="s">
        <v>97</v>
      </c>
      <c r="D614" s="45" t="s">
        <v>97</v>
      </c>
      <c r="E614" s="137" t="s">
        <v>1675</v>
      </c>
      <c r="F614" s="52" t="s">
        <v>3567</v>
      </c>
      <c r="G614" s="52"/>
      <c r="H614" s="132" t="s">
        <v>3568</v>
      </c>
      <c r="I614" s="37" t="s">
        <v>2212</v>
      </c>
      <c r="J614" s="37" t="s">
        <v>1886</v>
      </c>
      <c r="K614" s="37" t="s">
        <v>1879</v>
      </c>
      <c r="L614" s="37" t="s">
        <v>1880</v>
      </c>
      <c r="M614" s="37" t="s">
        <v>3287</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customHeight="1">
      <c r="A615" s="111" t="s">
        <v>2908</v>
      </c>
      <c r="B615" s="45" t="s">
        <v>2197</v>
      </c>
      <c r="C615" s="45" t="s">
        <v>97</v>
      </c>
      <c r="D615" s="47" t="s">
        <v>97</v>
      </c>
      <c r="E615" s="155" t="s">
        <v>1639</v>
      </c>
      <c r="F615" s="171" t="s">
        <v>2420</v>
      </c>
      <c r="G615" s="171" t="s">
        <v>3569</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customHeight="1">
      <c r="A616" s="111" t="s">
        <v>2912</v>
      </c>
      <c r="B616" s="45" t="s">
        <v>2070</v>
      </c>
      <c r="C616" s="45" t="s">
        <v>97</v>
      </c>
      <c r="D616" s="47" t="s">
        <v>97</v>
      </c>
      <c r="E616" s="137" t="s">
        <v>1639</v>
      </c>
      <c r="F616" s="52" t="s">
        <v>2421</v>
      </c>
      <c r="G616" s="52" t="s">
        <v>3570</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customHeight="1">
      <c r="A617" s="111" t="s">
        <v>2917</v>
      </c>
      <c r="B617" s="45" t="s">
        <v>2071</v>
      </c>
      <c r="C617" s="45" t="s">
        <v>97</v>
      </c>
      <c r="D617" s="47" t="s">
        <v>97</v>
      </c>
      <c r="E617" s="137" t="s">
        <v>1639</v>
      </c>
      <c r="F617" s="52" t="s">
        <v>2422</v>
      </c>
      <c r="G617" s="52" t="s">
        <v>3571</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customHeight="1">
      <c r="A618" s="111" t="s">
        <v>2921</v>
      </c>
      <c r="B618" s="45" t="s">
        <v>3572</v>
      </c>
      <c r="C618" s="45" t="s">
        <v>97</v>
      </c>
      <c r="D618" s="47" t="s">
        <v>97</v>
      </c>
      <c r="E618" s="137" t="s">
        <v>1952</v>
      </c>
      <c r="F618" s="52" t="s">
        <v>3573</v>
      </c>
      <c r="G618" s="52"/>
      <c r="H618" s="132" t="s">
        <v>3574</v>
      </c>
      <c r="I618" s="37" t="s">
        <v>2212</v>
      </c>
      <c r="J618" s="37" t="s">
        <v>1886</v>
      </c>
      <c r="K618" s="37" t="s">
        <v>1879</v>
      </c>
      <c r="L618" s="37" t="s">
        <v>1880</v>
      </c>
      <c r="M618" s="37" t="s">
        <v>3287</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customHeight="1">
      <c r="A619" s="111" t="s">
        <v>2925</v>
      </c>
      <c r="B619" s="45" t="s">
        <v>3575</v>
      </c>
      <c r="C619" s="45" t="s">
        <v>97</v>
      </c>
      <c r="D619" s="47" t="s">
        <v>97</v>
      </c>
      <c r="E619" s="137" t="s">
        <v>3507</v>
      </c>
      <c r="F619" s="48"/>
      <c r="G619" s="48"/>
      <c r="H619" s="132" t="s">
        <v>3576</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customHeight="1">
      <c r="A620" s="111" t="s">
        <v>2930</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customHeight="1">
      <c r="A622" s="111" t="s">
        <v>2935</v>
      </c>
      <c r="B622" s="45" t="s">
        <v>2781</v>
      </c>
      <c r="C622" s="45" t="s">
        <v>97</v>
      </c>
      <c r="D622" s="45" t="s">
        <v>97</v>
      </c>
      <c r="E622" s="137" t="s">
        <v>1960</v>
      </c>
      <c r="F622" s="48"/>
      <c r="G622" s="48"/>
      <c r="H622" s="132" t="s">
        <v>2782</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customHeight="1">
      <c r="A623" s="111" t="s">
        <v>2939</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customHeight="1">
      <c r="A624" s="111" t="s">
        <v>2943</v>
      </c>
      <c r="B624" s="45" t="s">
        <v>3577</v>
      </c>
      <c r="C624" s="45" t="s">
        <v>97</v>
      </c>
      <c r="D624" s="45" t="s">
        <v>97</v>
      </c>
      <c r="E624" s="155" t="s">
        <v>1639</v>
      </c>
      <c r="F624" s="171"/>
      <c r="G624" s="171"/>
      <c r="H624" s="157" t="s">
        <v>3578</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customHeight="1">
      <c r="A625" s="111" t="s">
        <v>2948</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3983</v>
      </c>
      <c r="V625" s="150"/>
      <c r="W625" s="150"/>
      <c r="X625" s="150"/>
      <c r="Y625" s="150"/>
      <c r="Z625" s="150"/>
      <c r="AA625" s="150"/>
      <c r="AB625" s="150"/>
      <c r="AC625" s="150"/>
      <c r="AD625" s="150"/>
      <c r="AE625" s="150"/>
      <c r="AF625" s="150"/>
      <c r="AG625" s="150"/>
      <c r="AH625" s="150"/>
      <c r="AI625" s="150"/>
      <c r="AJ625" s="150"/>
      <c r="AK625" s="150"/>
    </row>
    <row r="626" spans="1:37" s="26" customFormat="1" ht="76.5" customHeight="1">
      <c r="A626" s="111" t="s">
        <v>2953</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customHeight="1">
      <c r="A627" s="111" t="s">
        <v>2957</v>
      </c>
      <c r="B627" s="45" t="s">
        <v>2667</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customHeight="1">
      <c r="A628" s="111" t="s">
        <v>2961</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customHeight="1">
      <c r="A629" s="111" t="s">
        <v>2964</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customHeight="1">
      <c r="A630" s="111" t="s">
        <v>2967</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customHeight="1">
      <c r="A631" s="179" t="s">
        <v>2970</v>
      </c>
      <c r="B631" s="45" t="s">
        <v>3579</v>
      </c>
      <c r="C631" s="45" t="s">
        <v>97</v>
      </c>
      <c r="D631" s="47" t="s">
        <v>97</v>
      </c>
      <c r="E631" s="155" t="s">
        <v>1639</v>
      </c>
      <c r="F631" s="171" t="s">
        <v>3580</v>
      </c>
      <c r="G631" s="187" t="s">
        <v>3581</v>
      </c>
      <c r="H631" s="157" t="s">
        <v>3582</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3984</v>
      </c>
      <c r="Y631" s="150"/>
      <c r="Z631" s="150"/>
      <c r="AA631" s="150"/>
      <c r="AB631" s="150"/>
      <c r="AC631" s="150"/>
      <c r="AD631" s="150"/>
      <c r="AE631" s="150"/>
      <c r="AF631" s="150"/>
      <c r="AG631" s="150"/>
      <c r="AH631" s="150"/>
      <c r="AI631" s="150"/>
      <c r="AJ631" s="150"/>
      <c r="AK631" s="150"/>
    </row>
    <row r="632" spans="1:37" s="26" customFormat="1" ht="76.5" customHeight="1">
      <c r="A632" s="111" t="s">
        <v>382</v>
      </c>
      <c r="B632" s="45" t="s">
        <v>3002</v>
      </c>
      <c r="C632" s="45" t="s">
        <v>97</v>
      </c>
      <c r="D632" s="47" t="s">
        <v>97</v>
      </c>
      <c r="E632" s="137" t="s">
        <v>1959</v>
      </c>
      <c r="F632" s="52"/>
      <c r="G632" s="52"/>
      <c r="H632" s="132" t="s">
        <v>3003</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customHeight="1">
      <c r="A633" s="111" t="s">
        <v>2974</v>
      </c>
      <c r="B633" s="45" t="s">
        <v>3583</v>
      </c>
      <c r="C633" s="45" t="s">
        <v>97</v>
      </c>
      <c r="D633" s="47" t="s">
        <v>97</v>
      </c>
      <c r="E633" s="137" t="s">
        <v>1945</v>
      </c>
      <c r="F633" s="48"/>
      <c r="G633" s="48"/>
      <c r="H633" s="132" t="s">
        <v>3584</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customHeight="1">
      <c r="A634" s="111" t="s">
        <v>2978</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customHeight="1">
      <c r="A635" s="111" t="s">
        <v>2981</v>
      </c>
      <c r="B635" s="45" t="s">
        <v>3585</v>
      </c>
      <c r="C635" s="45" t="s">
        <v>97</v>
      </c>
      <c r="D635" s="45" t="s">
        <v>97</v>
      </c>
      <c r="E635" s="137" t="s">
        <v>3586</v>
      </c>
      <c r="F635" s="52"/>
      <c r="G635" s="52"/>
      <c r="H635" s="132" t="s">
        <v>3587</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3964</v>
      </c>
      <c r="AE635" s="150"/>
      <c r="AF635" s="150"/>
      <c r="AG635" s="150"/>
      <c r="AH635" s="150"/>
      <c r="AI635" s="150"/>
      <c r="AJ635" s="150"/>
      <c r="AK635" s="150"/>
    </row>
    <row r="636" spans="1:37" s="26" customFormat="1" ht="76.5" customHeight="1">
      <c r="A636" s="111" t="s">
        <v>2984</v>
      </c>
      <c r="B636" s="45" t="s">
        <v>2073</v>
      </c>
      <c r="C636" s="45" t="s">
        <v>97</v>
      </c>
      <c r="D636" s="45" t="s">
        <v>97</v>
      </c>
      <c r="E636" s="137" t="s">
        <v>1639</v>
      </c>
      <c r="F636" s="52"/>
      <c r="G636" s="52"/>
      <c r="H636" s="132" t="s">
        <v>3588</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customHeight="1">
      <c r="A637" s="111" t="s">
        <v>2987</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79" t="s">
        <v>2989</v>
      </c>
      <c r="B638" s="45" t="s">
        <v>3589</v>
      </c>
      <c r="C638" s="45" t="s">
        <v>97</v>
      </c>
      <c r="D638" s="45" t="s">
        <v>97</v>
      </c>
      <c r="E638" s="137" t="s">
        <v>1913</v>
      </c>
      <c r="F638" s="52"/>
      <c r="G638" s="52"/>
      <c r="H638" s="132" t="s">
        <v>3590</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customHeight="1">
      <c r="A639" s="111" t="s">
        <v>2990</v>
      </c>
      <c r="B639" s="45" t="s">
        <v>3591</v>
      </c>
      <c r="C639" s="45" t="s">
        <v>97</v>
      </c>
      <c r="D639" s="45" t="s">
        <v>97</v>
      </c>
      <c r="E639" s="137" t="s">
        <v>1639</v>
      </c>
      <c r="F639" s="52" t="s">
        <v>3592</v>
      </c>
      <c r="G639" s="52"/>
      <c r="H639" s="132" t="s">
        <v>3593</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customHeight="1">
      <c r="A640" s="111" t="s">
        <v>2991</v>
      </c>
      <c r="B640" s="45" t="s">
        <v>2195</v>
      </c>
      <c r="C640" s="45" t="s">
        <v>97</v>
      </c>
      <c r="D640" s="45" t="s">
        <v>97</v>
      </c>
      <c r="E640" s="137" t="s">
        <v>1639</v>
      </c>
      <c r="F640" s="52" t="s">
        <v>2426</v>
      </c>
      <c r="G640" s="52" t="s">
        <v>3594</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customHeight="1">
      <c r="A641" s="111" t="s">
        <v>2993</v>
      </c>
      <c r="B641" s="45" t="s">
        <v>3595</v>
      </c>
      <c r="C641" s="45" t="s">
        <v>97</v>
      </c>
      <c r="D641" s="47" t="s">
        <v>97</v>
      </c>
      <c r="E641" s="137" t="s">
        <v>3596</v>
      </c>
      <c r="F641" s="52"/>
      <c r="G641" s="52"/>
      <c r="H641" s="132" t="s">
        <v>3597</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customHeight="1">
      <c r="A642" s="111" t="s">
        <v>2996</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customHeight="1">
      <c r="A644" s="111" t="s">
        <v>2999</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3006</v>
      </c>
      <c r="AF644" s="150"/>
      <c r="AG644" s="150"/>
      <c r="AH644" s="150"/>
      <c r="AI644" s="150"/>
      <c r="AJ644" s="150"/>
      <c r="AK644" s="150"/>
    </row>
    <row r="645" spans="1:37" s="26" customFormat="1" ht="76.5" customHeight="1">
      <c r="A645" s="111" t="s">
        <v>3001</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customHeight="1">
      <c r="A646" s="184" t="s">
        <v>3004</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customHeight="1">
      <c r="A647" s="111" t="s">
        <v>3007</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customHeight="1">
      <c r="A648" s="111" t="s">
        <v>3010</v>
      </c>
      <c r="B648" s="45" t="s">
        <v>3028</v>
      </c>
      <c r="C648" s="45" t="s">
        <v>97</v>
      </c>
      <c r="D648" s="45" t="s">
        <v>97</v>
      </c>
      <c r="E648" s="137" t="s">
        <v>574</v>
      </c>
      <c r="F648" s="48"/>
      <c r="G648" s="48"/>
      <c r="H648" s="132" t="s">
        <v>3598</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customHeight="1">
      <c r="A649" s="111" t="s">
        <v>3011</v>
      </c>
      <c r="B649" s="45" t="s">
        <v>1633</v>
      </c>
      <c r="C649" s="45" t="s">
        <v>97</v>
      </c>
      <c r="D649" s="45" t="s">
        <v>97</v>
      </c>
      <c r="E649" s="137" t="s">
        <v>1637</v>
      </c>
      <c r="F649" s="48" t="s">
        <v>2703</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customHeight="1">
      <c r="A650" s="111" t="s">
        <v>3013</v>
      </c>
      <c r="B650" s="45" t="s">
        <v>2803</v>
      </c>
      <c r="C650" s="45" t="s">
        <v>97</v>
      </c>
      <c r="D650" s="45" t="s">
        <v>97</v>
      </c>
      <c r="E650" s="137" t="s">
        <v>1637</v>
      </c>
      <c r="F650" s="48" t="s">
        <v>2804</v>
      </c>
      <c r="G650" s="48"/>
      <c r="H650" s="132" t="s">
        <v>2805</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customHeight="1">
      <c r="A651" s="111" t="s">
        <v>3020</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customHeight="1">
      <c r="A652" s="111" t="s">
        <v>3023</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customHeight="1">
      <c r="A654" s="179" t="s">
        <v>3027</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customHeight="1">
      <c r="A655" s="46" t="s">
        <v>3029</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customHeight="1">
      <c r="A656" s="46" t="s">
        <v>3032</v>
      </c>
      <c r="B656" s="45" t="s">
        <v>3599</v>
      </c>
      <c r="C656" s="45" t="s">
        <v>97</v>
      </c>
      <c r="D656" s="46" t="s">
        <v>97</v>
      </c>
      <c r="E656" s="137" t="s">
        <v>3600</v>
      </c>
      <c r="F656" s="52"/>
      <c r="G656" s="52"/>
      <c r="H656" s="132" t="s">
        <v>3601</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customHeight="1">
      <c r="A657" s="46" t="s">
        <v>3036</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customHeight="1">
      <c r="A658" s="46" t="s">
        <v>3039</v>
      </c>
      <c r="B658" s="45" t="s">
        <v>3602</v>
      </c>
      <c r="C658" s="45" t="s">
        <v>97</v>
      </c>
      <c r="D658" s="47" t="s">
        <v>97</v>
      </c>
      <c r="E658" s="137" t="s">
        <v>1960</v>
      </c>
      <c r="F658" s="48"/>
      <c r="G658" s="48"/>
      <c r="H658" s="132" t="s">
        <v>3603</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customHeight="1">
      <c r="A659" s="46" t="s">
        <v>3043</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customHeight="1">
      <c r="A660" s="46" t="s">
        <v>3046</v>
      </c>
      <c r="B660" s="45" t="s">
        <v>3604</v>
      </c>
      <c r="C660" s="45" t="s">
        <v>97</v>
      </c>
      <c r="D660" s="45" t="s">
        <v>97</v>
      </c>
      <c r="E660" s="137" t="s">
        <v>1639</v>
      </c>
      <c r="F660" s="52"/>
      <c r="G660" s="132"/>
      <c r="H660" s="37" t="s">
        <v>3605</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customHeight="1">
      <c r="A661" s="46" t="s">
        <v>3050</v>
      </c>
      <c r="B661" s="45" t="s">
        <v>2681</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customHeight="1">
      <c r="A662" s="46" t="s">
        <v>3053</v>
      </c>
      <c r="B662" s="45" t="s">
        <v>3606</v>
      </c>
      <c r="C662" s="45" t="s">
        <v>97</v>
      </c>
      <c r="D662" s="45" t="s">
        <v>97</v>
      </c>
      <c r="E662" s="137" t="s">
        <v>3607</v>
      </c>
      <c r="F662" s="52" t="s">
        <v>3608</v>
      </c>
      <c r="G662" s="132" t="s">
        <v>3609</v>
      </c>
      <c r="H662" s="37" t="s">
        <v>3610</v>
      </c>
      <c r="I662" s="37" t="s">
        <v>1875</v>
      </c>
      <c r="J662" s="37" t="s">
        <v>1919</v>
      </c>
      <c r="K662" s="37" t="s">
        <v>1879</v>
      </c>
      <c r="L662" s="37" t="s">
        <v>1880</v>
      </c>
      <c r="M662" s="37" t="s">
        <v>3287</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customHeight="1">
      <c r="A663" s="111" t="s">
        <v>3611</v>
      </c>
      <c r="B663" s="45" t="s">
        <v>3612</v>
      </c>
      <c r="C663" s="45" t="s">
        <v>97</v>
      </c>
      <c r="D663" s="45" t="s">
        <v>97</v>
      </c>
      <c r="E663" s="137" t="s">
        <v>1935</v>
      </c>
      <c r="F663" s="48"/>
      <c r="G663" s="48"/>
      <c r="H663" s="132" t="s">
        <v>3613</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customHeight="1">
      <c r="A664" s="111" t="s">
        <v>323</v>
      </c>
      <c r="B664" s="45" t="s">
        <v>2810</v>
      </c>
      <c r="C664" s="45" t="s">
        <v>97</v>
      </c>
      <c r="D664" s="45" t="s">
        <v>97</v>
      </c>
      <c r="E664" s="137" t="s">
        <v>2811</v>
      </c>
      <c r="F664" s="52" t="s">
        <v>2812</v>
      </c>
      <c r="G664" s="52"/>
      <c r="H664" s="132" t="s">
        <v>2813</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customHeight="1">
      <c r="A665" s="111" t="s">
        <v>385</v>
      </c>
      <c r="B665" s="45" t="s">
        <v>3187</v>
      </c>
      <c r="C665" s="45" t="s">
        <v>97</v>
      </c>
      <c r="D665" s="47" t="s">
        <v>97</v>
      </c>
      <c r="E665" s="137" t="s">
        <v>1960</v>
      </c>
      <c r="F665" s="52"/>
      <c r="G665" s="52"/>
      <c r="H665" s="132" t="s">
        <v>3193</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customHeight="1">
      <c r="A666" s="111" t="s">
        <v>3614</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customHeight="1">
      <c r="A667" s="111" t="s">
        <v>3615</v>
      </c>
      <c r="B667" s="45" t="s">
        <v>3616</v>
      </c>
      <c r="C667" s="45" t="s">
        <v>97</v>
      </c>
      <c r="D667" s="47" t="s">
        <v>97</v>
      </c>
      <c r="E667" s="137" t="s">
        <v>574</v>
      </c>
      <c r="F667" s="48"/>
      <c r="G667" s="48"/>
      <c r="H667" s="132" t="s">
        <v>3617</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customHeight="1">
      <c r="A668" s="179" t="s">
        <v>3618</v>
      </c>
      <c r="B668" s="45" t="s">
        <v>312</v>
      </c>
      <c r="C668" s="45" t="s">
        <v>97</v>
      </c>
      <c r="D668" s="45" t="s">
        <v>97</v>
      </c>
      <c r="E668" s="137" t="s">
        <v>1960</v>
      </c>
      <c r="F668" s="52"/>
      <c r="G668" s="182"/>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customHeight="1">
      <c r="A669" s="111" t="s">
        <v>3619</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3985</v>
      </c>
      <c r="Z669" s="150" t="s">
        <v>1</v>
      </c>
      <c r="AA669" s="150"/>
      <c r="AB669" s="37"/>
      <c r="AC669" s="150"/>
      <c r="AD669" s="150"/>
      <c r="AE669" s="37"/>
      <c r="AF669" s="150"/>
      <c r="AG669" s="150"/>
      <c r="AH669" s="37"/>
      <c r="AI669" s="150"/>
      <c r="AJ669" s="150"/>
      <c r="AK669" s="150"/>
    </row>
    <row r="670" spans="1:37" s="26" customFormat="1" ht="76.5" customHeight="1">
      <c r="A670" s="111" t="s">
        <v>3620</v>
      </c>
      <c r="B670" s="45" t="s">
        <v>3621</v>
      </c>
      <c r="C670" s="45" t="s">
        <v>97</v>
      </c>
      <c r="D670" s="45" t="s">
        <v>97</v>
      </c>
      <c r="E670" s="137" t="s">
        <v>1675</v>
      </c>
      <c r="F670" s="48" t="s">
        <v>2887</v>
      </c>
      <c r="G670" s="48"/>
      <c r="H670" s="157" t="s">
        <v>3622</v>
      </c>
      <c r="I670" s="37" t="s">
        <v>2212</v>
      </c>
      <c r="J670" s="37" t="s">
        <v>1886</v>
      </c>
      <c r="K670" s="37" t="s">
        <v>1879</v>
      </c>
      <c r="L670" s="37" t="s">
        <v>1880</v>
      </c>
      <c r="M670" s="37" t="s">
        <v>3287</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customHeight="1">
      <c r="A671" s="111" t="s">
        <v>3623</v>
      </c>
      <c r="B671" s="45" t="s">
        <v>3624</v>
      </c>
      <c r="C671" s="45" t="s">
        <v>97</v>
      </c>
      <c r="D671" s="45" t="s">
        <v>97</v>
      </c>
      <c r="E671" s="137" t="s">
        <v>1675</v>
      </c>
      <c r="F671" s="48" t="s">
        <v>3625</v>
      </c>
      <c r="G671" s="48"/>
      <c r="H671" s="157" t="s">
        <v>3626</v>
      </c>
      <c r="I671" s="37" t="s">
        <v>2212</v>
      </c>
      <c r="J671" s="37" t="s">
        <v>1886</v>
      </c>
      <c r="K671" s="37" t="s">
        <v>1879</v>
      </c>
      <c r="L671" s="37" t="s">
        <v>1880</v>
      </c>
      <c r="M671" s="37" t="s">
        <v>3287</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customHeight="1">
      <c r="A672" s="111" t="s">
        <v>3627</v>
      </c>
      <c r="B672" s="45" t="s">
        <v>3628</v>
      </c>
      <c r="C672" s="45" t="s">
        <v>97</v>
      </c>
      <c r="D672" s="45" t="s">
        <v>97</v>
      </c>
      <c r="E672" s="137" t="s">
        <v>1959</v>
      </c>
      <c r="F672" s="48"/>
      <c r="G672" s="48"/>
      <c r="H672" s="132" t="s">
        <v>3629</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3925</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customHeight="1">
      <c r="A673" s="184" t="s">
        <v>3630</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customHeight="1">
      <c r="A674" s="184" t="s">
        <v>3631</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customHeight="1">
      <c r="A675" s="111" t="s">
        <v>3632</v>
      </c>
      <c r="B675" s="45" t="s">
        <v>963</v>
      </c>
      <c r="C675" s="45" t="s">
        <v>97</v>
      </c>
      <c r="D675" s="45" t="s">
        <v>97</v>
      </c>
      <c r="E675" s="137" t="s">
        <v>1931</v>
      </c>
      <c r="F675" s="48" t="s">
        <v>2605</v>
      </c>
      <c r="G675" s="48"/>
      <c r="H675" s="132" t="s">
        <v>3633</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customHeight="1">
      <c r="A676" s="111" t="s">
        <v>386</v>
      </c>
      <c r="B676" s="45" t="s">
        <v>2671</v>
      </c>
      <c r="C676" s="45" t="s">
        <v>97</v>
      </c>
      <c r="D676" s="47" t="s">
        <v>97</v>
      </c>
      <c r="E676" s="137" t="s">
        <v>1639</v>
      </c>
      <c r="F676" s="52"/>
      <c r="G676" s="52"/>
      <c r="H676" s="132" t="s">
        <v>3634</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customHeight="1">
      <c r="A677" s="111" t="s">
        <v>3635</v>
      </c>
      <c r="B677" s="45" t="s">
        <v>2994</v>
      </c>
      <c r="C677" s="45" t="s">
        <v>97</v>
      </c>
      <c r="D677" s="45" t="s">
        <v>97</v>
      </c>
      <c r="E677" s="137" t="s">
        <v>1675</v>
      </c>
      <c r="F677" s="48"/>
      <c r="G677" s="48"/>
      <c r="H677" s="132" t="s">
        <v>2995</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customHeight="1">
      <c r="A678" s="111" t="s">
        <v>3636</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customHeight="1">
      <c r="A679" s="111" t="s">
        <v>3637</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79" t="s">
        <v>3638</v>
      </c>
      <c r="B680" s="45" t="s">
        <v>3639</v>
      </c>
      <c r="C680" s="45" t="s">
        <v>97</v>
      </c>
      <c r="D680" s="45" t="s">
        <v>97</v>
      </c>
      <c r="E680" s="137" t="s">
        <v>1913</v>
      </c>
      <c r="F680" s="48"/>
      <c r="G680" s="149"/>
      <c r="H680" s="132" t="s">
        <v>3640</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customHeight="1">
      <c r="A681" s="179" t="s">
        <v>3641</v>
      </c>
      <c r="B681" s="45" t="s">
        <v>2103</v>
      </c>
      <c r="C681" s="45" t="s">
        <v>97</v>
      </c>
      <c r="D681" s="47" t="s">
        <v>97</v>
      </c>
      <c r="E681" s="137" t="s">
        <v>1637</v>
      </c>
      <c r="F681" s="52" t="s">
        <v>2705</v>
      </c>
      <c r="G681" s="182"/>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customHeight="1">
      <c r="A682" s="111" t="s">
        <v>3642</v>
      </c>
      <c r="B682" s="45" t="s">
        <v>2074</v>
      </c>
      <c r="C682" s="45" t="s">
        <v>97</v>
      </c>
      <c r="D682" s="47" t="s">
        <v>97</v>
      </c>
      <c r="E682" s="137" t="s">
        <v>1945</v>
      </c>
      <c r="F682" s="52"/>
      <c r="G682" s="182"/>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customHeight="1">
      <c r="A683" s="111" t="s">
        <v>3643</v>
      </c>
      <c r="B683" s="45" t="s">
        <v>3644</v>
      </c>
      <c r="C683" s="45" t="s">
        <v>97</v>
      </c>
      <c r="D683" s="45" t="s">
        <v>97</v>
      </c>
      <c r="E683" s="137" t="s">
        <v>1639</v>
      </c>
      <c r="F683" s="48"/>
      <c r="G683" s="48"/>
      <c r="H683" s="132" t="s">
        <v>3645</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customHeight="1">
      <c r="A684" s="111" t="s">
        <v>3646</v>
      </c>
      <c r="B684" s="45" t="s">
        <v>3647</v>
      </c>
      <c r="C684" s="45" t="s">
        <v>97</v>
      </c>
      <c r="D684" s="45" t="s">
        <v>97</v>
      </c>
      <c r="E684" s="137" t="s">
        <v>1639</v>
      </c>
      <c r="F684" s="52"/>
      <c r="G684" s="52"/>
      <c r="H684" s="132" t="s">
        <v>3648</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customHeight="1">
      <c r="A685" s="111" t="s">
        <v>3649</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customHeight="1">
      <c r="A686" s="111" t="s">
        <v>3650</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3986</v>
      </c>
      <c r="V686" s="150"/>
      <c r="W686" s="150"/>
      <c r="X686" s="150"/>
      <c r="Y686" s="150"/>
      <c r="Z686" s="150"/>
      <c r="AA686" s="150"/>
      <c r="AB686" s="150"/>
      <c r="AC686" s="150"/>
      <c r="AD686" s="150"/>
      <c r="AE686" s="150"/>
      <c r="AF686" s="150"/>
      <c r="AG686" s="150"/>
      <c r="AH686" s="150"/>
      <c r="AI686" s="150"/>
      <c r="AJ686" s="150"/>
      <c r="AK686" s="150"/>
    </row>
    <row r="687" spans="1:37" s="26" customFormat="1" ht="76.5"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customHeight="1">
      <c r="A688" s="111" t="s">
        <v>3651</v>
      </c>
      <c r="B688" s="45" t="s">
        <v>281</v>
      </c>
      <c r="C688" s="45" t="s">
        <v>97</v>
      </c>
      <c r="D688" s="45" t="s">
        <v>97</v>
      </c>
      <c r="E688" s="137" t="s">
        <v>1967</v>
      </c>
      <c r="F688" s="52"/>
      <c r="G688" s="52"/>
      <c r="H688" s="132" t="s">
        <v>3652</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customHeight="1">
      <c r="A689" s="184" t="s">
        <v>3653</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customHeight="1">
      <c r="A690" s="184" t="s">
        <v>3654</v>
      </c>
      <c r="B690" s="45" t="s">
        <v>687</v>
      </c>
      <c r="C690" s="45" t="s">
        <v>97</v>
      </c>
      <c r="D690" s="45" t="s">
        <v>97</v>
      </c>
      <c r="E690" s="185"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3987</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4" t="s">
        <v>3655</v>
      </c>
      <c r="B691" s="45" t="s">
        <v>3656</v>
      </c>
      <c r="C691" s="45" t="s">
        <v>97</v>
      </c>
      <c r="D691" s="45" t="s">
        <v>97</v>
      </c>
      <c r="E691" s="185" t="s">
        <v>3535</v>
      </c>
      <c r="F691" s="156"/>
      <c r="G691" s="48"/>
      <c r="H691" s="132" t="s">
        <v>3657</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4" t="s">
        <v>3658</v>
      </c>
      <c r="B692" s="45" t="s">
        <v>3659</v>
      </c>
      <c r="C692" s="45" t="s">
        <v>97</v>
      </c>
      <c r="D692" s="45" t="s">
        <v>97</v>
      </c>
      <c r="E692" s="137" t="s">
        <v>1913</v>
      </c>
      <c r="F692" s="156"/>
      <c r="G692" s="48"/>
      <c r="H692" s="132" t="s">
        <v>3660</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4" t="s">
        <v>3661</v>
      </c>
      <c r="B693" s="45" t="s">
        <v>3659</v>
      </c>
      <c r="C693" s="45" t="s">
        <v>97</v>
      </c>
      <c r="D693" s="47" t="s">
        <v>97</v>
      </c>
      <c r="E693" s="185" t="s">
        <v>1913</v>
      </c>
      <c r="F693" s="156"/>
      <c r="G693" s="48"/>
      <c r="H693" s="132" t="s">
        <v>3662</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customHeight="1">
      <c r="A694" s="184" t="s">
        <v>3663</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customHeight="1">
      <c r="A695" s="184" t="s">
        <v>3664</v>
      </c>
      <c r="B695" s="45" t="s">
        <v>2766</v>
      </c>
      <c r="C695" s="45" t="s">
        <v>97</v>
      </c>
      <c r="D695" s="47" t="s">
        <v>97</v>
      </c>
      <c r="E695" s="137" t="s">
        <v>1960</v>
      </c>
      <c r="F695" s="171"/>
      <c r="G695" s="52"/>
      <c r="H695" s="132" t="s">
        <v>2767</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customHeight="1">
      <c r="A696" s="184" t="s">
        <v>3665</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customHeight="1">
      <c r="A697" s="111" t="s">
        <v>3666</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customHeight="1">
      <c r="A698" s="111" t="s">
        <v>388</v>
      </c>
      <c r="B698" s="45" t="s">
        <v>3667</v>
      </c>
      <c r="C698" s="45" t="s">
        <v>97</v>
      </c>
      <c r="D698" s="47" t="s">
        <v>97</v>
      </c>
      <c r="E698" s="137" t="s">
        <v>1624</v>
      </c>
      <c r="F698" s="52" t="s">
        <v>3668</v>
      </c>
      <c r="G698" s="52"/>
      <c r="H698" s="132" t="s">
        <v>3669</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customHeight="1">
      <c r="A699" s="184" t="s">
        <v>3670</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customHeight="1">
      <c r="A700" s="184" t="s">
        <v>3671</v>
      </c>
      <c r="B700" s="45" t="s">
        <v>3672</v>
      </c>
      <c r="C700" s="45" t="s">
        <v>97</v>
      </c>
      <c r="D700" s="45" t="s">
        <v>97</v>
      </c>
      <c r="E700" s="137" t="s">
        <v>3673</v>
      </c>
      <c r="F700" s="156"/>
      <c r="G700" s="48"/>
      <c r="H700" s="132" t="s">
        <v>3674</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customHeight="1">
      <c r="A701" s="184" t="s">
        <v>3675</v>
      </c>
      <c r="B701" s="45" t="s">
        <v>3047</v>
      </c>
      <c r="C701" s="45" t="s">
        <v>97</v>
      </c>
      <c r="D701" s="45" t="s">
        <v>97</v>
      </c>
      <c r="E701" s="137" t="s">
        <v>3048</v>
      </c>
      <c r="F701" s="156"/>
      <c r="G701" s="48"/>
      <c r="H701" s="132" t="s">
        <v>3049</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c r="A702" s="184" t="s">
        <v>3676</v>
      </c>
      <c r="B702" s="45" t="s">
        <v>3051</v>
      </c>
      <c r="C702" s="45" t="s">
        <v>97</v>
      </c>
      <c r="D702" s="45" t="s">
        <v>97</v>
      </c>
      <c r="E702" s="137" t="s">
        <v>3048</v>
      </c>
      <c r="F702" s="171"/>
      <c r="G702" s="52"/>
      <c r="H702" s="132" t="s">
        <v>3052</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234">
      <c r="A703" s="184" t="s">
        <v>3677</v>
      </c>
      <c r="B703" s="45" t="s">
        <v>1927</v>
      </c>
      <c r="C703" s="45" t="s">
        <v>97</v>
      </c>
      <c r="D703" s="45" t="s">
        <v>97</v>
      </c>
      <c r="E703" s="137" t="s">
        <v>1960</v>
      </c>
      <c r="F703" s="156" t="s">
        <v>2686</v>
      </c>
      <c r="G703" s="48"/>
      <c r="H703" s="157" t="s">
        <v>2687</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306">
      <c r="A704" s="184" t="s">
        <v>3678</v>
      </c>
      <c r="B704" s="45" t="s">
        <v>2769</v>
      </c>
      <c r="C704" s="45" t="s">
        <v>97</v>
      </c>
      <c r="D704" s="45" t="s">
        <v>97</v>
      </c>
      <c r="E704" s="137" t="s">
        <v>1960</v>
      </c>
      <c r="F704" s="156"/>
      <c r="G704" s="48"/>
      <c r="H704" s="157" t="s">
        <v>2770</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409.5">
      <c r="A705" s="184" t="s">
        <v>3679</v>
      </c>
      <c r="B705" s="45" t="s">
        <v>858</v>
      </c>
      <c r="C705" s="45" t="s">
        <v>97</v>
      </c>
      <c r="D705" s="45" t="s">
        <v>97</v>
      </c>
      <c r="E705" s="185"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c r="A706" s="111" t="s">
        <v>3680</v>
      </c>
      <c r="B706" s="45" t="s">
        <v>3030</v>
      </c>
      <c r="C706" s="45" t="s">
        <v>97</v>
      </c>
      <c r="D706" s="45" t="s">
        <v>97</v>
      </c>
      <c r="E706" s="137" t="s">
        <v>1639</v>
      </c>
      <c r="F706" s="48"/>
      <c r="G706" s="48"/>
      <c r="H706" s="132" t="s">
        <v>3031</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c r="A707" s="111" t="s">
        <v>3681</v>
      </c>
      <c r="B707" s="45" t="s">
        <v>3682</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80">
      <c r="A708" s="111" t="s">
        <v>3683</v>
      </c>
      <c r="B708" s="45" t="s">
        <v>3684</v>
      </c>
      <c r="C708" s="45" t="s">
        <v>97</v>
      </c>
      <c r="D708" s="45" t="s">
        <v>97</v>
      </c>
      <c r="E708" s="137" t="s">
        <v>574</v>
      </c>
      <c r="F708" s="48"/>
      <c r="G708" s="48"/>
      <c r="H708" s="132" t="s">
        <v>3685</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80">
      <c r="A709" s="111" t="s">
        <v>389</v>
      </c>
      <c r="B709" s="45" t="s">
        <v>3686</v>
      </c>
      <c r="C709" s="45" t="s">
        <v>97</v>
      </c>
      <c r="D709" s="47" t="s">
        <v>97</v>
      </c>
      <c r="E709" s="137" t="s">
        <v>574</v>
      </c>
      <c r="F709" s="52"/>
      <c r="G709" s="52"/>
      <c r="H709" s="132" t="s">
        <v>3687</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324">
      <c r="A710" s="111" t="s">
        <v>3688</v>
      </c>
      <c r="B710" s="45" t="s">
        <v>3689</v>
      </c>
      <c r="C710" s="45" t="s">
        <v>97</v>
      </c>
      <c r="D710" s="45" t="s">
        <v>97</v>
      </c>
      <c r="E710" s="137" t="s">
        <v>1639</v>
      </c>
      <c r="F710" s="48"/>
      <c r="G710" s="48"/>
      <c r="H710" s="132" t="s">
        <v>3690</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96">
      <c r="A711" s="111" t="s">
        <v>3691</v>
      </c>
      <c r="B711" s="45" t="s">
        <v>1666</v>
      </c>
      <c r="C711" s="45" t="s">
        <v>97</v>
      </c>
      <c r="D711" s="45" t="s">
        <v>97</v>
      </c>
      <c r="E711" s="137" t="s">
        <v>1934</v>
      </c>
      <c r="F711" s="48" t="s">
        <v>2722</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c r="A712" s="111" t="s">
        <v>3692</v>
      </c>
      <c r="B712" s="45" t="s">
        <v>2230</v>
      </c>
      <c r="C712" s="45" t="s">
        <v>97</v>
      </c>
      <c r="D712" s="45" t="s">
        <v>97</v>
      </c>
      <c r="E712" s="137" t="s">
        <v>1675</v>
      </c>
      <c r="F712" s="48" t="s">
        <v>2636</v>
      </c>
      <c r="G712" s="48"/>
      <c r="H712" s="132" t="s">
        <v>3693</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3940</v>
      </c>
      <c r="AF712" s="150"/>
      <c r="AG712" s="150"/>
      <c r="AH712" s="37"/>
      <c r="AI712" s="150"/>
      <c r="AJ712" s="150"/>
      <c r="AK712" s="150"/>
    </row>
    <row r="713" spans="1:37" ht="409.5">
      <c r="A713" s="111" t="s">
        <v>3694</v>
      </c>
      <c r="B713" s="45" t="s">
        <v>3695</v>
      </c>
      <c r="C713" s="45" t="s">
        <v>97</v>
      </c>
      <c r="D713" s="45" t="s">
        <v>97</v>
      </c>
      <c r="E713" s="137" t="s">
        <v>1675</v>
      </c>
      <c r="F713" s="48" t="s">
        <v>2636</v>
      </c>
      <c r="G713" s="48"/>
      <c r="H713" s="132" t="s">
        <v>3696</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c r="A714" s="111" t="s">
        <v>3697</v>
      </c>
      <c r="B714" s="45" t="s">
        <v>3698</v>
      </c>
      <c r="C714" s="45" t="s">
        <v>97</v>
      </c>
      <c r="D714" s="45" t="s">
        <v>97</v>
      </c>
      <c r="E714" s="137" t="s">
        <v>1675</v>
      </c>
      <c r="F714" s="48" t="s">
        <v>2636</v>
      </c>
      <c r="G714" s="48"/>
      <c r="H714" s="132" t="s">
        <v>3699</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c r="A715" s="111" t="s">
        <v>3700</v>
      </c>
      <c r="B715" s="45" t="s">
        <v>3701</v>
      </c>
      <c r="C715" s="45" t="s">
        <v>97</v>
      </c>
      <c r="D715" s="45" t="s">
        <v>97</v>
      </c>
      <c r="E715" s="137" t="s">
        <v>3586</v>
      </c>
      <c r="F715" s="48"/>
      <c r="G715" s="48"/>
      <c r="H715" s="132" t="s">
        <v>3702</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c r="A716" s="111" t="s">
        <v>3703</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c r="A717" s="111" t="s">
        <v>3704</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c r="A718" s="111" t="s">
        <v>3705</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96">
      <c r="A719" s="111" t="s">
        <v>3706</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409.5">
      <c r="A721" s="111" t="s">
        <v>3707</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3708</v>
      </c>
      <c r="B722" s="45" t="s">
        <v>3709</v>
      </c>
      <c r="C722" s="45" t="s">
        <v>97</v>
      </c>
      <c r="D722" s="45" t="s">
        <v>97</v>
      </c>
      <c r="E722" s="137" t="s">
        <v>1913</v>
      </c>
      <c r="F722" s="48"/>
      <c r="G722" s="48"/>
      <c r="H722" s="132" t="s">
        <v>3710</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98">
      <c r="A723" s="111" t="s">
        <v>3711</v>
      </c>
      <c r="B723" s="45" t="s">
        <v>3712</v>
      </c>
      <c r="C723" s="45" t="s">
        <v>97</v>
      </c>
      <c r="D723" s="45" t="s">
        <v>97</v>
      </c>
      <c r="E723" s="137" t="s">
        <v>1913</v>
      </c>
      <c r="F723" s="48"/>
      <c r="G723" s="48"/>
      <c r="H723" s="132" t="s">
        <v>3713</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60">
      <c r="A724" s="111" t="s">
        <v>3714</v>
      </c>
      <c r="B724" s="45" t="s">
        <v>3715</v>
      </c>
      <c r="C724" s="45" t="s">
        <v>97</v>
      </c>
      <c r="D724" s="45" t="s">
        <v>97</v>
      </c>
      <c r="E724" s="137" t="s">
        <v>3535</v>
      </c>
      <c r="F724" s="48"/>
      <c r="G724" s="48"/>
      <c r="H724" s="132" t="s">
        <v>3716</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96">
      <c r="A725" s="111" t="s">
        <v>3717</v>
      </c>
      <c r="B725" s="45" t="s">
        <v>1708</v>
      </c>
      <c r="C725" s="45" t="s">
        <v>97</v>
      </c>
      <c r="D725" s="45" t="s">
        <v>97</v>
      </c>
      <c r="E725" s="137" t="s">
        <v>1787</v>
      </c>
      <c r="F725" s="48"/>
      <c r="G725" s="48"/>
      <c r="H725" s="132" t="s">
        <v>2719</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44">
      <c r="A726" s="111" t="s">
        <v>3718</v>
      </c>
      <c r="B726" s="45" t="s">
        <v>3719</v>
      </c>
      <c r="C726" s="45" t="s">
        <v>97</v>
      </c>
      <c r="D726" s="45" t="s">
        <v>97</v>
      </c>
      <c r="E726" s="137" t="s">
        <v>1960</v>
      </c>
      <c r="F726" s="48"/>
      <c r="G726" s="48"/>
      <c r="H726" s="132" t="s">
        <v>3720</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62">
      <c r="A727" s="111" t="s">
        <v>3721</v>
      </c>
      <c r="B727" s="45" t="s">
        <v>3722</v>
      </c>
      <c r="C727" s="45" t="s">
        <v>97</v>
      </c>
      <c r="D727" s="45" t="s">
        <v>97</v>
      </c>
      <c r="E727" s="137" t="s">
        <v>3586</v>
      </c>
      <c r="F727" s="48"/>
      <c r="G727" s="48"/>
      <c r="H727" s="132" t="s">
        <v>3723</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78">
      <c r="A728" s="111" t="s">
        <v>3724</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88">
      <c r="A729" s="111" t="s">
        <v>3725</v>
      </c>
      <c r="B729" s="45" t="s">
        <v>3726</v>
      </c>
      <c r="C729" s="45" t="s">
        <v>97</v>
      </c>
      <c r="D729" s="45" t="s">
        <v>97</v>
      </c>
      <c r="E729" s="137" t="s">
        <v>1934</v>
      </c>
      <c r="F729" s="48" t="s">
        <v>2733</v>
      </c>
      <c r="G729" s="48"/>
      <c r="H729" s="132" t="s">
        <v>3727</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c r="A730" s="111" t="s">
        <v>3728</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70">
      <c r="A732" s="111" t="s">
        <v>3729</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c r="A733" s="111" t="s">
        <v>3730</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70">
      <c r="A734" s="111" t="s">
        <v>3731</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78">
      <c r="A735" s="111" t="s">
        <v>3732</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96">
      <c r="A736" s="111" t="s">
        <v>3733</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c r="A737" s="111" t="s">
        <v>3734</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90">
      <c r="A738" s="111" t="s">
        <v>3735</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6">
      <c r="A739" s="111" t="s">
        <v>3736</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34">
      <c r="A740" s="111" t="s">
        <v>3737</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78">
      <c r="A741" s="111" t="s">
        <v>3738</v>
      </c>
      <c r="B741" s="45" t="s">
        <v>3739</v>
      </c>
      <c r="C741" s="45" t="s">
        <v>97</v>
      </c>
      <c r="D741" s="45" t="s">
        <v>97</v>
      </c>
      <c r="E741" s="137" t="s">
        <v>3740</v>
      </c>
      <c r="F741" s="48"/>
      <c r="G741" s="48"/>
      <c r="H741" s="132" t="s">
        <v>3741</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c r="A742" s="111" t="s">
        <v>392</v>
      </c>
      <c r="B742" s="45" t="s">
        <v>3742</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c r="A743" s="111" t="s">
        <v>3743</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c r="A744" s="111" t="s">
        <v>3744</v>
      </c>
      <c r="B744" s="45" t="s">
        <v>3745</v>
      </c>
      <c r="C744" s="45" t="s">
        <v>97</v>
      </c>
      <c r="D744" s="45" t="s">
        <v>97</v>
      </c>
      <c r="E744" s="137" t="s">
        <v>1639</v>
      </c>
      <c r="F744" s="48"/>
      <c r="G744" s="48"/>
      <c r="H744" s="132" t="s">
        <v>3746</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c r="A745" s="111" t="s">
        <v>3747</v>
      </c>
      <c r="B745" s="45" t="s">
        <v>3748</v>
      </c>
      <c r="C745" s="45" t="s">
        <v>97</v>
      </c>
      <c r="D745" s="45" t="s">
        <v>97</v>
      </c>
      <c r="E745" s="137" t="s">
        <v>3749</v>
      </c>
      <c r="F745" s="48"/>
      <c r="G745" s="48"/>
      <c r="H745" s="132" t="s">
        <v>3750</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c r="A746" s="111" t="s">
        <v>3751</v>
      </c>
      <c r="B746" s="45" t="s">
        <v>282</v>
      </c>
      <c r="C746" s="45" t="s">
        <v>97</v>
      </c>
      <c r="D746" s="45" t="s">
        <v>97</v>
      </c>
      <c r="E746" s="137" t="s">
        <v>1967</v>
      </c>
      <c r="F746" s="48"/>
      <c r="G746" s="48"/>
      <c r="H746" s="132" t="s">
        <v>3752</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c r="A747" s="111" t="s">
        <v>3753</v>
      </c>
      <c r="B747" s="45" t="s">
        <v>283</v>
      </c>
      <c r="C747" s="45" t="s">
        <v>97</v>
      </c>
      <c r="D747" s="45" t="s">
        <v>97</v>
      </c>
      <c r="E747" s="137" t="s">
        <v>1967</v>
      </c>
      <c r="F747" s="48"/>
      <c r="G747" s="48"/>
      <c r="H747" s="132" t="s">
        <v>3754</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c r="A748" s="111" t="s">
        <v>3755</v>
      </c>
      <c r="B748" s="45" t="s">
        <v>284</v>
      </c>
      <c r="C748" s="45" t="s">
        <v>97</v>
      </c>
      <c r="D748" s="45" t="s">
        <v>97</v>
      </c>
      <c r="E748" s="137" t="s">
        <v>1967</v>
      </c>
      <c r="F748" s="48"/>
      <c r="G748" s="48"/>
      <c r="H748" s="132" t="s">
        <v>3756</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c r="A749" s="111" t="s">
        <v>3757</v>
      </c>
      <c r="B749" s="45" t="s">
        <v>3014</v>
      </c>
      <c r="C749" s="45" t="s">
        <v>97</v>
      </c>
      <c r="D749" s="45" t="s">
        <v>97</v>
      </c>
      <c r="E749" s="137" t="s">
        <v>574</v>
      </c>
      <c r="F749" s="48"/>
      <c r="G749" s="48"/>
      <c r="H749" s="132" t="s">
        <v>3015</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409.5">
      <c r="A750" s="111" t="s">
        <v>3758</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c r="A751" s="111" t="s">
        <v>3759</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c r="A752" s="111" t="s">
        <v>3760</v>
      </c>
      <c r="B752" s="45" t="s">
        <v>1997</v>
      </c>
      <c r="C752" s="45" t="s">
        <v>97</v>
      </c>
      <c r="D752" s="45" t="s">
        <v>97</v>
      </c>
      <c r="E752" s="137" t="s">
        <v>2001</v>
      </c>
      <c r="F752" s="48"/>
      <c r="G752" s="48"/>
      <c r="H752" s="132" t="s">
        <v>3761</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c r="A753" s="111" t="s">
        <v>393</v>
      </c>
      <c r="B753" s="45" t="s">
        <v>3054</v>
      </c>
      <c r="C753" s="45" t="s">
        <v>97</v>
      </c>
      <c r="D753" s="47" t="s">
        <v>97</v>
      </c>
      <c r="E753" s="137" t="s">
        <v>3048</v>
      </c>
      <c r="F753" s="52"/>
      <c r="G753" s="52"/>
      <c r="H753" s="132" t="s">
        <v>3055</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c r="A754" s="111" t="s">
        <v>3762</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52">
      <c r="A755" s="111" t="s">
        <v>3763</v>
      </c>
      <c r="B755" s="45" t="s">
        <v>3764</v>
      </c>
      <c r="C755" s="45" t="s">
        <v>97</v>
      </c>
      <c r="D755" s="45" t="s">
        <v>97</v>
      </c>
      <c r="E755" s="137" t="s">
        <v>3765</v>
      </c>
      <c r="F755" s="48"/>
      <c r="G755" s="48"/>
      <c r="H755" s="132" t="s">
        <v>3766</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c r="A756" s="111" t="s">
        <v>3767</v>
      </c>
      <c r="B756" s="45" t="s">
        <v>3768</v>
      </c>
      <c r="C756" s="45" t="s">
        <v>97</v>
      </c>
      <c r="D756" s="45" t="s">
        <v>97</v>
      </c>
      <c r="E756" s="137" t="s">
        <v>1657</v>
      </c>
      <c r="F756" s="48" t="s">
        <v>2573</v>
      </c>
      <c r="G756" s="48"/>
      <c r="H756" s="132" t="s">
        <v>3769</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396">
      <c r="A757" s="111" t="s">
        <v>3770</v>
      </c>
      <c r="B757" s="45" t="s">
        <v>2992</v>
      </c>
      <c r="C757" s="45" t="s">
        <v>97</v>
      </c>
      <c r="D757" s="45" t="s">
        <v>97</v>
      </c>
      <c r="E757" s="137" t="s">
        <v>1675</v>
      </c>
      <c r="F757" s="48"/>
      <c r="G757" s="48"/>
      <c r="H757" s="132" t="s">
        <v>3771</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c r="A758" s="111" t="s">
        <v>3772</v>
      </c>
      <c r="B758" s="45" t="s">
        <v>3773</v>
      </c>
      <c r="C758" s="45" t="s">
        <v>97</v>
      </c>
      <c r="D758" s="45" t="s">
        <v>97</v>
      </c>
      <c r="E758" s="137" t="s">
        <v>1675</v>
      </c>
      <c r="F758" s="48"/>
      <c r="G758" s="48"/>
      <c r="H758" s="132" t="s">
        <v>3774</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70">
      <c r="A759" s="111" t="s">
        <v>3775</v>
      </c>
      <c r="B759" s="45" t="s">
        <v>3776</v>
      </c>
      <c r="C759" s="45" t="s">
        <v>97</v>
      </c>
      <c r="D759" s="45" t="s">
        <v>97</v>
      </c>
      <c r="E759" s="137" t="s">
        <v>1624</v>
      </c>
      <c r="F759" s="48" t="s">
        <v>2700</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80">
      <c r="A760" s="111" t="s">
        <v>3777</v>
      </c>
      <c r="B760" s="45" t="s">
        <v>3778</v>
      </c>
      <c r="C760" s="45" t="s">
        <v>97</v>
      </c>
      <c r="D760" s="45" t="s">
        <v>97</v>
      </c>
      <c r="E760" s="137" t="s">
        <v>1624</v>
      </c>
      <c r="F760" s="48" t="s">
        <v>2701</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6">
      <c r="A761" s="111" t="s">
        <v>3779</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78">
      <c r="A762" s="111" t="s">
        <v>3780</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c r="A763" s="111" t="s">
        <v>3781</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409.5">
      <c r="A765" s="111" t="s">
        <v>3782</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c r="A766" s="111" t="s">
        <v>3783</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342">
      <c r="A767" s="111" t="s">
        <v>3784</v>
      </c>
      <c r="B767" s="45" t="s">
        <v>3785</v>
      </c>
      <c r="C767" s="45" t="s">
        <v>97</v>
      </c>
      <c r="D767" s="45" t="s">
        <v>97</v>
      </c>
      <c r="E767" s="137" t="s">
        <v>1960</v>
      </c>
      <c r="F767" s="48"/>
      <c r="G767" s="48"/>
      <c r="H767" s="132" t="s">
        <v>3786</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3889</v>
      </c>
      <c r="Y767" s="150"/>
      <c r="Z767" s="150"/>
      <c r="AA767" s="150"/>
      <c r="AB767" s="37"/>
      <c r="AC767" s="150"/>
      <c r="AD767" s="150"/>
      <c r="AE767" s="37"/>
      <c r="AF767" s="150"/>
      <c r="AG767" s="150"/>
      <c r="AH767" s="37"/>
      <c r="AI767" s="150"/>
      <c r="AJ767" s="150"/>
      <c r="AK767" s="150"/>
    </row>
    <row r="768" spans="1:37" ht="306">
      <c r="A768" s="111" t="s">
        <v>3787</v>
      </c>
      <c r="B768" s="45" t="s">
        <v>1622</v>
      </c>
      <c r="C768" s="45" t="s">
        <v>97</v>
      </c>
      <c r="D768" s="45" t="s">
        <v>97</v>
      </c>
      <c r="E768" s="137" t="s">
        <v>1623</v>
      </c>
      <c r="F768" s="48" t="s">
        <v>2697</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c r="A769" s="111" t="s">
        <v>3788</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8">
      <c r="A770" s="111" t="s">
        <v>3789</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3988</v>
      </c>
      <c r="V770" s="150"/>
      <c r="W770" s="150"/>
      <c r="X770" s="150"/>
      <c r="Y770" s="150"/>
      <c r="Z770" s="150"/>
      <c r="AA770" s="150"/>
      <c r="AB770" s="37"/>
      <c r="AC770" s="150"/>
      <c r="AD770" s="150"/>
      <c r="AE770" s="37"/>
      <c r="AF770" s="150"/>
      <c r="AG770" s="150"/>
      <c r="AH770" s="37"/>
      <c r="AI770" s="150"/>
      <c r="AJ770" s="150"/>
      <c r="AK770" s="150"/>
    </row>
    <row r="771" spans="1:37" ht="409.5">
      <c r="A771" s="111" t="s">
        <v>3790</v>
      </c>
      <c r="B771" s="45" t="s">
        <v>2772</v>
      </c>
      <c r="C771" s="45" t="s">
        <v>97</v>
      </c>
      <c r="D771" s="45" t="s">
        <v>97</v>
      </c>
      <c r="E771" s="137" t="s">
        <v>1960</v>
      </c>
      <c r="F771" s="48"/>
      <c r="G771" s="48"/>
      <c r="H771" s="132" t="s">
        <v>2773</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80">
      <c r="A772" s="111" t="s">
        <v>3791</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9.5">
      <c r="A773" s="111" t="s">
        <v>3792</v>
      </c>
      <c r="B773" s="45" t="s">
        <v>2102</v>
      </c>
      <c r="C773" s="45" t="s">
        <v>97</v>
      </c>
      <c r="D773" s="45" t="s">
        <v>97</v>
      </c>
      <c r="E773" s="137" t="s">
        <v>1624</v>
      </c>
      <c r="F773" s="48" t="s">
        <v>2698</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c r="A774" s="111" t="s">
        <v>3793</v>
      </c>
      <c r="B774" s="45" t="s">
        <v>1628</v>
      </c>
      <c r="C774" s="45" t="s">
        <v>97</v>
      </c>
      <c r="D774" s="45" t="s">
        <v>97</v>
      </c>
      <c r="E774" s="137" t="s">
        <v>1624</v>
      </c>
      <c r="F774" s="48" t="s">
        <v>2725</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c r="A775" s="111" t="s">
        <v>324</v>
      </c>
      <c r="B775" s="45" t="s">
        <v>2997</v>
      </c>
      <c r="C775" s="45" t="s">
        <v>97</v>
      </c>
      <c r="D775" s="45" t="s">
        <v>97</v>
      </c>
      <c r="E775" s="137" t="s">
        <v>574</v>
      </c>
      <c r="F775" s="52"/>
      <c r="G775" s="52"/>
      <c r="H775" s="132" t="s">
        <v>3794</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c r="A776" s="111" t="s">
        <v>395</v>
      </c>
      <c r="B776" s="45" t="s">
        <v>2740</v>
      </c>
      <c r="C776" s="45" t="s">
        <v>97</v>
      </c>
      <c r="D776" s="47" t="s">
        <v>97</v>
      </c>
      <c r="E776" s="137" t="s">
        <v>574</v>
      </c>
      <c r="F776" s="52"/>
      <c r="G776" s="52"/>
      <c r="H776" s="132" t="s">
        <v>2741</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c r="A777" s="111" t="s">
        <v>3795</v>
      </c>
      <c r="B777" s="45" t="s">
        <v>3796</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3906</v>
      </c>
      <c r="AD777" s="150"/>
      <c r="AE777" s="37"/>
      <c r="AF777" s="150"/>
      <c r="AG777" s="150" t="s">
        <v>3973</v>
      </c>
      <c r="AH777" s="37"/>
      <c r="AI777" s="150"/>
      <c r="AJ777" s="150"/>
      <c r="AK777" s="150"/>
    </row>
    <row r="778" spans="1:37" ht="342">
      <c r="A778" s="111" t="s">
        <v>3797</v>
      </c>
      <c r="B778" s="45" t="s">
        <v>1720</v>
      </c>
      <c r="C778" s="45" t="s">
        <v>97</v>
      </c>
      <c r="D778" s="45" t="s">
        <v>97</v>
      </c>
      <c r="E778" s="137" t="s">
        <v>3482</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52">
      <c r="A779" s="111" t="s">
        <v>3798</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409.5">
      <c r="A780" s="111" t="s">
        <v>3799</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c r="A781" s="111" t="s">
        <v>3800</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342">
      <c r="A782" s="111" t="s">
        <v>3801</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8">
      <c r="A783" s="111" t="s">
        <v>3802</v>
      </c>
      <c r="B783" s="45" t="s">
        <v>3803</v>
      </c>
      <c r="C783" s="45" t="s">
        <v>97</v>
      </c>
      <c r="D783" s="45" t="s">
        <v>97</v>
      </c>
      <c r="E783" s="137" t="s">
        <v>619</v>
      </c>
      <c r="F783" s="48"/>
      <c r="G783" s="48"/>
      <c r="H783" s="132" t="s">
        <v>3804</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26">
      <c r="A784" s="111" t="s">
        <v>3805</v>
      </c>
      <c r="B784" s="45" t="s">
        <v>3040</v>
      </c>
      <c r="C784" s="45" t="s">
        <v>97</v>
      </c>
      <c r="D784" s="45" t="s">
        <v>97</v>
      </c>
      <c r="E784" s="137" t="s">
        <v>3041</v>
      </c>
      <c r="F784" s="48"/>
      <c r="G784" s="48"/>
      <c r="H784" s="132" t="s">
        <v>3042</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c r="A785" s="111" t="s">
        <v>3806</v>
      </c>
      <c r="B785" s="45" t="s">
        <v>3807</v>
      </c>
      <c r="C785" s="45" t="s">
        <v>97</v>
      </c>
      <c r="D785" s="45" t="s">
        <v>97</v>
      </c>
      <c r="E785" s="137" t="s">
        <v>2905</v>
      </c>
      <c r="F785" s="48" t="s">
        <v>2734</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324">
      <c r="A786" s="111" t="s">
        <v>3808</v>
      </c>
      <c r="B786" s="45" t="s">
        <v>3809</v>
      </c>
      <c r="C786" s="45" t="s">
        <v>97</v>
      </c>
      <c r="D786" s="45" t="s">
        <v>97</v>
      </c>
      <c r="E786" s="137" t="s">
        <v>1960</v>
      </c>
      <c r="F786" s="48"/>
      <c r="G786" s="48"/>
      <c r="H786" s="132" t="s">
        <v>3810</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324">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c r="A788" s="111" t="s">
        <v>3811</v>
      </c>
      <c r="B788" s="45" t="s">
        <v>3021</v>
      </c>
      <c r="C788" s="45" t="s">
        <v>97</v>
      </c>
      <c r="D788" s="45" t="s">
        <v>97</v>
      </c>
      <c r="E788" s="137" t="s">
        <v>574</v>
      </c>
      <c r="F788" s="48"/>
      <c r="G788" s="48"/>
      <c r="H788" s="132" t="s">
        <v>3022</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c r="A789" s="111" t="s">
        <v>3812</v>
      </c>
      <c r="B789" s="45" t="s">
        <v>1629</v>
      </c>
      <c r="C789" s="45" t="s">
        <v>97</v>
      </c>
      <c r="D789" s="45" t="s">
        <v>97</v>
      </c>
      <c r="E789" s="137" t="s">
        <v>1624</v>
      </c>
      <c r="F789" s="48" t="s">
        <v>2702</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c r="A790" s="111" t="s">
        <v>3813</v>
      </c>
      <c r="B790" s="45" t="s">
        <v>2895</v>
      </c>
      <c r="C790" s="45" t="s">
        <v>97</v>
      </c>
      <c r="D790" s="45" t="s">
        <v>97</v>
      </c>
      <c r="E790" s="137" t="s">
        <v>1624</v>
      </c>
      <c r="F790" s="48" t="s">
        <v>2896</v>
      </c>
      <c r="G790" s="48"/>
      <c r="H790" s="132" t="s">
        <v>2897</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c r="A791" s="111" t="s">
        <v>3814</v>
      </c>
      <c r="B791" s="45" t="s">
        <v>3815</v>
      </c>
      <c r="C791" s="45" t="s">
        <v>97</v>
      </c>
      <c r="D791" s="45" t="s">
        <v>97</v>
      </c>
      <c r="E791" s="137" t="s">
        <v>574</v>
      </c>
      <c r="F791" s="48"/>
      <c r="G791" s="48"/>
      <c r="H791" s="132" t="s">
        <v>3816</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234">
      <c r="A792" s="111" t="s">
        <v>3817</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306">
      <c r="A793" s="111" t="s">
        <v>3818</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396">
      <c r="A794" s="111" t="s">
        <v>3819</v>
      </c>
      <c r="B794" s="45" t="s">
        <v>628</v>
      </c>
      <c r="C794" s="45" t="s">
        <v>97</v>
      </c>
      <c r="D794" s="45" t="s">
        <v>97</v>
      </c>
      <c r="E794" s="137" t="s">
        <v>1639</v>
      </c>
      <c r="F794" s="48" t="s">
        <v>2439</v>
      </c>
      <c r="G794" s="48" t="s">
        <v>3820</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306">
      <c r="A795" s="111" t="s">
        <v>3821</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234">
      <c r="A796" s="111" t="s">
        <v>3822</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96">
      <c r="A797" s="111" t="s">
        <v>3823</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8">
      <c r="A798" s="111" t="s">
        <v>397</v>
      </c>
      <c r="B798" s="45" t="s">
        <v>2076</v>
      </c>
      <c r="C798" s="45" t="s">
        <v>97</v>
      </c>
      <c r="D798" s="47" t="s">
        <v>97</v>
      </c>
      <c r="E798" s="137" t="s">
        <v>1639</v>
      </c>
      <c r="F798" s="52" t="s">
        <v>2440</v>
      </c>
      <c r="G798" s="52" t="s">
        <v>3824</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80">
      <c r="A799" s="111" t="s">
        <v>398</v>
      </c>
      <c r="B799" s="45" t="s">
        <v>3825</v>
      </c>
      <c r="C799" s="45" t="s">
        <v>97</v>
      </c>
      <c r="D799" s="45" t="s">
        <v>97</v>
      </c>
      <c r="E799" s="137" t="s">
        <v>3826</v>
      </c>
      <c r="F799" s="48" t="s">
        <v>3827</v>
      </c>
      <c r="G799" s="48"/>
      <c r="H799" s="132" t="s">
        <v>3828</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396">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c r="A801" s="111" t="s">
        <v>400</v>
      </c>
      <c r="B801" s="45" t="s">
        <v>1705</v>
      </c>
      <c r="C801" s="45" t="s">
        <v>97</v>
      </c>
      <c r="D801" s="45" t="s">
        <v>97</v>
      </c>
      <c r="E801" s="137" t="s">
        <v>1960</v>
      </c>
      <c r="F801" s="48"/>
      <c r="G801" s="48"/>
      <c r="H801" s="132" t="s">
        <v>3829</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3973</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c r="A803" s="111" t="s">
        <v>402</v>
      </c>
      <c r="B803" s="45" t="s">
        <v>1563</v>
      </c>
      <c r="C803" s="45" t="s">
        <v>97</v>
      </c>
      <c r="D803" s="45" t="s">
        <v>97</v>
      </c>
      <c r="E803" s="137" t="s">
        <v>1639</v>
      </c>
      <c r="F803" s="48" t="s">
        <v>2434</v>
      </c>
      <c r="G803" s="48" t="s">
        <v>3830</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3989</v>
      </c>
      <c r="W803" s="150" t="s">
        <v>1</v>
      </c>
      <c r="X803" s="150" t="s">
        <v>2272</v>
      </c>
      <c r="Y803" s="150"/>
      <c r="Z803" s="150"/>
      <c r="AA803" s="150"/>
      <c r="AB803" s="37"/>
      <c r="AC803" s="150"/>
      <c r="AD803" s="150"/>
      <c r="AE803" s="37"/>
      <c r="AF803" s="150"/>
      <c r="AG803" s="150"/>
      <c r="AH803" s="186"/>
      <c r="AI803" s="150"/>
      <c r="AJ803" s="150"/>
      <c r="AK803" s="150"/>
    </row>
    <row r="804" spans="1:37" ht="409.5">
      <c r="A804" s="111" t="s">
        <v>403</v>
      </c>
      <c r="B804" s="45" t="s">
        <v>1670</v>
      </c>
      <c r="C804" s="45" t="s">
        <v>97</v>
      </c>
      <c r="D804" s="47" t="s">
        <v>97</v>
      </c>
      <c r="E804" s="137" t="s">
        <v>1671</v>
      </c>
      <c r="F804" s="52" t="s">
        <v>2724</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c r="A805" s="111" t="s">
        <v>404</v>
      </c>
      <c r="B805" s="45" t="s">
        <v>3831</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c r="A806" s="184" t="s">
        <v>325</v>
      </c>
      <c r="B806" s="144" t="s">
        <v>2104</v>
      </c>
      <c r="C806" s="144" t="s">
        <v>97</v>
      </c>
      <c r="D806" s="144" t="s">
        <v>97</v>
      </c>
      <c r="E806" s="155" t="s">
        <v>1934</v>
      </c>
      <c r="F806" s="156" t="s">
        <v>2706</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409.5">
      <c r="A807" s="111" t="s">
        <v>405</v>
      </c>
      <c r="B807" s="45" t="s">
        <v>3832</v>
      </c>
      <c r="C807" s="45" t="s">
        <v>97</v>
      </c>
      <c r="D807" s="47" t="s">
        <v>97</v>
      </c>
      <c r="E807" s="137" t="s">
        <v>574</v>
      </c>
      <c r="F807" s="52"/>
      <c r="G807" s="52"/>
      <c r="H807" s="132" t="s">
        <v>3833</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c r="A808" s="111" t="s">
        <v>406</v>
      </c>
      <c r="B808" s="45" t="s">
        <v>1635</v>
      </c>
      <c r="C808" s="45" t="s">
        <v>97</v>
      </c>
      <c r="D808" s="47" t="s">
        <v>97</v>
      </c>
      <c r="E808" s="137" t="s">
        <v>1638</v>
      </c>
      <c r="F808" s="48" t="s">
        <v>2707</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34">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216">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409.5">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96">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96">
      <c r="A813" s="111" t="s">
        <v>411</v>
      </c>
      <c r="B813" s="45" t="s">
        <v>3834</v>
      </c>
      <c r="C813" s="45" t="s">
        <v>97</v>
      </c>
      <c r="D813" s="47" t="s">
        <v>97</v>
      </c>
      <c r="E813" s="137" t="s">
        <v>2905</v>
      </c>
      <c r="F813" s="52" t="s">
        <v>2708</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8">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409.5">
      <c r="A815" s="111" t="s">
        <v>413</v>
      </c>
      <c r="B815" s="45" t="s">
        <v>3835</v>
      </c>
      <c r="C815" s="45" t="s">
        <v>97</v>
      </c>
      <c r="D815" s="45" t="s">
        <v>97</v>
      </c>
      <c r="E815" s="137" t="s">
        <v>574</v>
      </c>
      <c r="F815" s="48"/>
      <c r="G815" s="48"/>
      <c r="H815" s="132" t="s">
        <v>3836</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9.5">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111" priority="15" operator="equal">
      <formula>"?"</formula>
    </cfRule>
  </conditionalFormatting>
  <conditionalFormatting sqref="S3">
    <cfRule type="cellIs" dxfId="110" priority="14" operator="equal">
      <formula>"?"</formula>
    </cfRule>
  </conditionalFormatting>
  <conditionalFormatting sqref="U3">
    <cfRule type="cellIs" dxfId="109" priority="12" operator="equal">
      <formula>"?"</formula>
    </cfRule>
  </conditionalFormatting>
  <conditionalFormatting sqref="Y3">
    <cfRule type="cellIs" dxfId="108" priority="10" operator="equal">
      <formula>"?"</formula>
    </cfRule>
  </conditionalFormatting>
  <conditionalFormatting sqref="AA3">
    <cfRule type="cellIs" dxfId="107" priority="8" operator="equal">
      <formula>"?"</formula>
    </cfRule>
  </conditionalFormatting>
  <conditionalFormatting sqref="AC3">
    <cfRule type="cellIs" dxfId="106" priority="6" operator="equal">
      <formula>"?"</formula>
    </cfRule>
  </conditionalFormatting>
  <conditionalFormatting sqref="AE3">
    <cfRule type="cellIs" dxfId="105" priority="4" operator="equal">
      <formula>"?"</formula>
    </cfRule>
  </conditionalFormatting>
  <conditionalFormatting sqref="AG3">
    <cfRule type="cellIs" dxfId="104"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6" customWidth="1"/>
    <col min="2" max="2" width="30.42578125" style="57" customWidth="1"/>
    <col min="3" max="3" width="131.28515625" style="56" customWidth="1"/>
    <col min="4" max="4" width="68.28515625" style="58" customWidth="1"/>
    <col min="5" max="5" width="72.140625" style="58" customWidth="1"/>
    <col min="6" max="6" width="59.28515625" style="58" customWidth="1"/>
    <col min="7" max="7" width="8.85546875" style="54"/>
    <col min="8" max="8" width="23" style="54" customWidth="1"/>
    <col min="9" max="16384" width="8.85546875" style="54"/>
  </cols>
  <sheetData>
    <row r="1" spans="1:13" ht="57.95" customHeight="1">
      <c r="A1" s="340" t="s">
        <v>582</v>
      </c>
      <c r="B1" s="341"/>
      <c r="C1" s="341"/>
      <c r="D1" s="341"/>
      <c r="E1" s="341"/>
      <c r="F1" s="342"/>
      <c r="G1" s="59"/>
      <c r="H1" s="59"/>
      <c r="I1" s="59"/>
      <c r="J1" s="59"/>
      <c r="K1" s="59"/>
      <c r="L1" s="59"/>
      <c r="M1" s="41"/>
    </row>
    <row r="2" spans="1:13" s="53" customFormat="1" ht="62.1" customHeight="1">
      <c r="A2" s="90" t="s">
        <v>629</v>
      </c>
      <c r="B2" s="146" t="s">
        <v>3990</v>
      </c>
      <c r="C2" s="128" t="s">
        <v>167</v>
      </c>
      <c r="D2" s="91" t="s">
        <v>1806</v>
      </c>
      <c r="E2" s="91" t="s">
        <v>571</v>
      </c>
      <c r="F2" s="92" t="s">
        <v>162</v>
      </c>
    </row>
    <row r="3" spans="1:13" ht="144">
      <c r="A3" s="111" t="s">
        <v>1739</v>
      </c>
      <c r="B3" s="191" t="s">
        <v>1851</v>
      </c>
      <c r="C3" s="130" t="s">
        <v>3991</v>
      </c>
      <c r="D3" s="145" t="s">
        <v>3992</v>
      </c>
      <c r="E3" s="51" t="s">
        <v>3993</v>
      </c>
      <c r="F3" s="35"/>
    </row>
    <row r="4" spans="1:13" ht="90">
      <c r="A4" s="111" t="s">
        <v>1923</v>
      </c>
      <c r="B4" s="192" t="s">
        <v>3994</v>
      </c>
      <c r="C4" s="193" t="s">
        <v>3995</v>
      </c>
      <c r="D4" s="145" t="s">
        <v>1598</v>
      </c>
      <c r="E4" s="145" t="s">
        <v>3996</v>
      </c>
      <c r="F4" s="35"/>
      <c r="H4" s="55"/>
    </row>
    <row r="5" spans="1:13" ht="288">
      <c r="A5" s="133" t="s">
        <v>1844</v>
      </c>
      <c r="B5" s="191" t="s">
        <v>3994</v>
      </c>
      <c r="C5" s="194" t="s">
        <v>3997</v>
      </c>
      <c r="D5" s="145" t="s">
        <v>3998</v>
      </c>
      <c r="E5" s="195" t="s">
        <v>3999</v>
      </c>
      <c r="F5" s="196"/>
    </row>
    <row r="6" spans="1:13" ht="409.5">
      <c r="A6" s="111" t="s">
        <v>1845</v>
      </c>
      <c r="B6" s="191" t="s">
        <v>3994</v>
      </c>
      <c r="C6" s="197" t="s">
        <v>4000</v>
      </c>
      <c r="D6" s="145" t="s">
        <v>4001</v>
      </c>
      <c r="E6" s="145" t="s">
        <v>4002</v>
      </c>
      <c r="F6" s="35"/>
    </row>
    <row r="7" spans="1:13" ht="108">
      <c r="A7" s="111" t="s">
        <v>4003</v>
      </c>
      <c r="B7" s="191" t="s">
        <v>3994</v>
      </c>
      <c r="C7" s="130" t="s">
        <v>4004</v>
      </c>
      <c r="D7" s="145" t="s">
        <v>4005</v>
      </c>
      <c r="E7" s="145" t="s">
        <v>4006</v>
      </c>
      <c r="F7" s="35"/>
      <c r="H7" s="55"/>
    </row>
    <row r="8" spans="1:13" ht="108">
      <c r="A8" s="111" t="s">
        <v>581</v>
      </c>
      <c r="B8" s="191" t="s">
        <v>4007</v>
      </c>
      <c r="C8" s="193" t="s">
        <v>4008</v>
      </c>
      <c r="D8" s="145" t="s">
        <v>4009</v>
      </c>
      <c r="E8" s="145" t="s">
        <v>4010</v>
      </c>
      <c r="F8" s="35"/>
    </row>
    <row r="9" spans="1:13" ht="198">
      <c r="A9" s="111" t="s">
        <v>1847</v>
      </c>
      <c r="B9" s="198" t="s">
        <v>4011</v>
      </c>
      <c r="C9" s="197" t="s">
        <v>4012</v>
      </c>
      <c r="D9" s="199" t="s">
        <v>4013</v>
      </c>
      <c r="E9" s="200" t="s">
        <v>4014</v>
      </c>
      <c r="F9" s="37"/>
    </row>
    <row r="10" spans="1:13" ht="306">
      <c r="A10" s="111" t="s">
        <v>1846</v>
      </c>
      <c r="B10" s="191" t="s">
        <v>4015</v>
      </c>
      <c r="C10" s="193" t="s">
        <v>4016</v>
      </c>
      <c r="D10" s="199" t="s">
        <v>1736</v>
      </c>
      <c r="E10" s="200" t="s">
        <v>4017</v>
      </c>
      <c r="F10" s="37"/>
    </row>
    <row r="11" spans="1:13" ht="144">
      <c r="A11" s="134" t="s">
        <v>720</v>
      </c>
      <c r="B11" s="201" t="s">
        <v>4018</v>
      </c>
      <c r="C11" s="129" t="s">
        <v>4019</v>
      </c>
      <c r="D11" s="145" t="s">
        <v>721</v>
      </c>
      <c r="E11" s="145" t="s">
        <v>4020</v>
      </c>
      <c r="F11" s="37"/>
    </row>
    <row r="12" spans="1:13" ht="216">
      <c r="A12" s="134" t="s">
        <v>4021</v>
      </c>
      <c r="B12" s="201" t="s">
        <v>3994</v>
      </c>
      <c r="C12" s="129" t="s">
        <v>4022</v>
      </c>
      <c r="D12" s="145" t="s">
        <v>1564</v>
      </c>
      <c r="E12" s="145" t="s">
        <v>4023</v>
      </c>
      <c r="F12" s="35"/>
    </row>
    <row r="13" spans="1:13" ht="306">
      <c r="A13" s="184" t="s">
        <v>4024</v>
      </c>
      <c r="B13" s="202" t="s">
        <v>3994</v>
      </c>
      <c r="C13" s="203" t="s">
        <v>4025</v>
      </c>
      <c r="D13" s="145" t="s">
        <v>4026</v>
      </c>
      <c r="E13" s="145" t="s">
        <v>4027</v>
      </c>
      <c r="F13" s="37"/>
    </row>
    <row r="14" spans="1:13" ht="216" customHeight="1">
      <c r="A14" s="111" t="s">
        <v>4028</v>
      </c>
      <c r="B14" s="191" t="s">
        <v>4029</v>
      </c>
      <c r="C14" s="130" t="s">
        <v>4030</v>
      </c>
      <c r="D14" s="145" t="s">
        <v>4031</v>
      </c>
      <c r="E14" s="204" t="s">
        <v>4032</v>
      </c>
      <c r="F14" s="37"/>
      <c r="H14" s="55"/>
    </row>
    <row r="15" spans="1:13" ht="126">
      <c r="A15" s="133" t="s">
        <v>4033</v>
      </c>
      <c r="B15" s="205" t="s">
        <v>3994</v>
      </c>
      <c r="C15" s="203" t="s">
        <v>4034</v>
      </c>
      <c r="D15" s="145" t="s">
        <v>4035</v>
      </c>
      <c r="E15" s="145" t="s">
        <v>4036</v>
      </c>
      <c r="F15" s="37"/>
    </row>
    <row r="16" spans="1:13" ht="252">
      <c r="A16" s="133" t="s">
        <v>4037</v>
      </c>
      <c r="B16" s="205" t="s">
        <v>3994</v>
      </c>
      <c r="C16" s="130" t="s">
        <v>4038</v>
      </c>
      <c r="D16" s="145" t="s">
        <v>4039</v>
      </c>
      <c r="E16" s="145" t="s">
        <v>4040</v>
      </c>
      <c r="F16" s="206"/>
    </row>
    <row r="17" spans="1:6" ht="270">
      <c r="A17" s="111" t="s">
        <v>4041</v>
      </c>
      <c r="B17" s="205" t="s">
        <v>3994</v>
      </c>
      <c r="C17" s="197" t="s">
        <v>4042</v>
      </c>
      <c r="D17" s="145" t="s">
        <v>4039</v>
      </c>
      <c r="E17" s="145" t="s">
        <v>4040</v>
      </c>
      <c r="F17" s="44"/>
    </row>
    <row r="18" spans="1:6" ht="324">
      <c r="A18" s="111" t="s">
        <v>4043</v>
      </c>
      <c r="B18" s="205" t="s">
        <v>3994</v>
      </c>
      <c r="C18" s="193" t="s">
        <v>4044</v>
      </c>
      <c r="D18" s="145" t="s">
        <v>4045</v>
      </c>
      <c r="E18" s="145" t="s">
        <v>4046</v>
      </c>
      <c r="F18" s="44"/>
    </row>
    <row r="19" spans="1:6" ht="72">
      <c r="A19" s="111" t="s">
        <v>1848</v>
      </c>
      <c r="B19" s="205" t="s">
        <v>3994</v>
      </c>
      <c r="C19" s="207" t="s">
        <v>4047</v>
      </c>
      <c r="D19" s="145" t="s">
        <v>4048</v>
      </c>
      <c r="E19" s="145" t="s">
        <v>4049</v>
      </c>
      <c r="F19" s="44"/>
    </row>
    <row r="20" spans="1:6" ht="70.5" customHeight="1">
      <c r="A20" s="111" t="s">
        <v>4050</v>
      </c>
      <c r="B20" s="205" t="s">
        <v>3994</v>
      </c>
      <c r="C20" s="193" t="s">
        <v>4051</v>
      </c>
      <c r="D20" s="145" t="s">
        <v>4052</v>
      </c>
      <c r="E20" s="145" t="s">
        <v>4053</v>
      </c>
      <c r="F20" s="35"/>
    </row>
    <row r="21" spans="1:6" ht="126">
      <c r="A21" s="111" t="s">
        <v>1849</v>
      </c>
      <c r="B21" s="191" t="s">
        <v>3994</v>
      </c>
      <c r="C21" s="193" t="s">
        <v>4054</v>
      </c>
      <c r="D21" s="145" t="s">
        <v>1860</v>
      </c>
      <c r="E21" s="145" t="s">
        <v>4055</v>
      </c>
      <c r="F21" s="35"/>
    </row>
    <row r="22" spans="1:6" ht="126">
      <c r="A22" s="111" t="s">
        <v>1849</v>
      </c>
      <c r="B22" s="45" t="s">
        <v>1850</v>
      </c>
      <c r="C22" s="131" t="s">
        <v>2146</v>
      </c>
      <c r="D22" s="51" t="s">
        <v>1860</v>
      </c>
      <c r="E22" s="43"/>
      <c r="F22" s="35"/>
    </row>
  </sheetData>
  <mergeCells count="1">
    <mergeCell ref="A1:F1"/>
  </mergeCells>
  <conditionalFormatting sqref="A1">
    <cfRule type="cellIs" dxfId="62"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7" workbookViewId="0">
      <selection activeCell="B23" sqref="B23"/>
    </sheetView>
  </sheetViews>
  <sheetFormatPr defaultRowHeight="15"/>
  <cols>
    <col min="1" max="1" width="47.5703125" customWidth="1"/>
    <col min="2" max="2" width="163.28515625" bestFit="1" customWidth="1"/>
  </cols>
  <sheetData>
    <row r="1" spans="1:2" ht="18.75">
      <c r="A1" s="343" t="s">
        <v>4058</v>
      </c>
      <c r="B1" s="343"/>
    </row>
    <row r="2" spans="1:2">
      <c r="A2" t="s">
        <v>4062</v>
      </c>
      <c r="B2" s="208" t="s">
        <v>4061</v>
      </c>
    </row>
    <row r="3" spans="1:2">
      <c r="A3" t="s">
        <v>4063</v>
      </c>
      <c r="B3" s="208" t="s">
        <v>4064</v>
      </c>
    </row>
    <row r="4" spans="1:2">
      <c r="A4" t="s">
        <v>4065</v>
      </c>
      <c r="B4" s="208" t="s">
        <v>4076</v>
      </c>
    </row>
    <row r="5" spans="1:2">
      <c r="A5" t="s">
        <v>4066</v>
      </c>
      <c r="B5" s="208" t="s">
        <v>4067</v>
      </c>
    </row>
    <row r="6" spans="1:2">
      <c r="A6" t="s">
        <v>4068</v>
      </c>
      <c r="B6" s="208" t="s">
        <v>4069</v>
      </c>
    </row>
    <row r="7" spans="1:2">
      <c r="A7" t="s">
        <v>4070</v>
      </c>
      <c r="B7" s="208" t="s">
        <v>4071</v>
      </c>
    </row>
    <row r="8" spans="1:2">
      <c r="A8" t="s">
        <v>4072</v>
      </c>
      <c r="B8" s="208" t="s">
        <v>4073</v>
      </c>
    </row>
    <row r="9" spans="1:2">
      <c r="A9" t="s">
        <v>4074</v>
      </c>
      <c r="B9" s="208" t="s">
        <v>4075</v>
      </c>
    </row>
    <row r="10" spans="1:2">
      <c r="A10" t="s">
        <v>4077</v>
      </c>
      <c r="B10" s="208" t="s">
        <v>4078</v>
      </c>
    </row>
    <row r="11" spans="1:2">
      <c r="A11" t="s">
        <v>4348</v>
      </c>
      <c r="B11" s="208" t="s">
        <v>4347</v>
      </c>
    </row>
    <row r="12" spans="1:2">
      <c r="A12" t="s">
        <v>4079</v>
      </c>
      <c r="B12" s="208" t="s">
        <v>4080</v>
      </c>
    </row>
    <row r="13" spans="1:2">
      <c r="A13" t="s">
        <v>4081</v>
      </c>
      <c r="B13" s="208" t="s">
        <v>4082</v>
      </c>
    </row>
    <row r="14" spans="1:2">
      <c r="A14" t="s">
        <v>4083</v>
      </c>
      <c r="B14" s="208" t="s">
        <v>4084</v>
      </c>
    </row>
    <row r="15" spans="1:2">
      <c r="A15" t="s">
        <v>4085</v>
      </c>
      <c r="B15" s="208" t="s">
        <v>4086</v>
      </c>
    </row>
    <row r="16" spans="1:2">
      <c r="A16" t="s">
        <v>4087</v>
      </c>
      <c r="B16" s="208" t="s">
        <v>4088</v>
      </c>
    </row>
    <row r="17" spans="1:2">
      <c r="A17" t="s">
        <v>4089</v>
      </c>
      <c r="B17" s="208" t="s">
        <v>4090</v>
      </c>
    </row>
    <row r="18" spans="1:2">
      <c r="A18" t="s">
        <v>4091</v>
      </c>
      <c r="B18" s="208" t="s">
        <v>4364</v>
      </c>
    </row>
    <row r="19" spans="1:2">
      <c r="A19" t="s">
        <v>4092</v>
      </c>
      <c r="B19" s="208" t="s">
        <v>4093</v>
      </c>
    </row>
    <row r="20" spans="1:2">
      <c r="A20" t="s">
        <v>4094</v>
      </c>
      <c r="B20" s="208" t="s">
        <v>4095</v>
      </c>
    </row>
    <row r="21" spans="1:2">
      <c r="A21" t="s">
        <v>4096</v>
      </c>
      <c r="B21" s="208" t="s">
        <v>4097</v>
      </c>
    </row>
    <row r="22" spans="1:2">
      <c r="A22" t="s">
        <v>4098</v>
      </c>
      <c r="B22" s="208" t="s">
        <v>4099</v>
      </c>
    </row>
    <row r="23" spans="1:2">
      <c r="A23" t="s">
        <v>4100</v>
      </c>
      <c r="B23" s="208" t="s">
        <v>4101</v>
      </c>
    </row>
    <row r="24" spans="1:2">
      <c r="A24" t="s">
        <v>4102</v>
      </c>
      <c r="B24" s="208" t="s">
        <v>4346</v>
      </c>
    </row>
    <row r="25" spans="1:2">
      <c r="A25" t="s">
        <v>4103</v>
      </c>
      <c r="B25" s="208" t="s">
        <v>4104</v>
      </c>
    </row>
    <row r="26" spans="1:2">
      <c r="A26" t="s">
        <v>4105</v>
      </c>
      <c r="B26" s="208" t="s">
        <v>4106</v>
      </c>
    </row>
    <row r="27" spans="1:2">
      <c r="A27" t="s">
        <v>4107</v>
      </c>
      <c r="B27" s="208" t="s">
        <v>4108</v>
      </c>
    </row>
    <row r="28" spans="1:2">
      <c r="A28" t="s">
        <v>4109</v>
      </c>
      <c r="B28" s="208" t="s">
        <v>4110</v>
      </c>
    </row>
    <row r="29" spans="1:2">
      <c r="A29" t="s">
        <v>4111</v>
      </c>
      <c r="B29" s="208" t="s">
        <v>4324</v>
      </c>
    </row>
    <row r="30" spans="1:2">
      <c r="A30" t="s">
        <v>4357</v>
      </c>
      <c r="B30" s="208" t="s">
        <v>4358</v>
      </c>
    </row>
    <row r="31" spans="1:2">
      <c r="A31" t="s">
        <v>4112</v>
      </c>
      <c r="B31" s="208" t="s">
        <v>4113</v>
      </c>
    </row>
    <row r="32" spans="1:2">
      <c r="A32" t="s">
        <v>4329</v>
      </c>
      <c r="B32" s="208" t="s">
        <v>4328</v>
      </c>
    </row>
    <row r="33" spans="1:2">
      <c r="A33" t="s">
        <v>4114</v>
      </c>
      <c r="B33" s="208" t="s">
        <v>4115</v>
      </c>
    </row>
    <row r="34" spans="1:2">
      <c r="A34" t="s">
        <v>4116</v>
      </c>
      <c r="B34" s="208" t="s">
        <v>4117</v>
      </c>
    </row>
    <row r="35" spans="1:2">
      <c r="A35" t="s">
        <v>4118</v>
      </c>
      <c r="B35" s="208" t="s">
        <v>4340</v>
      </c>
    </row>
    <row r="36" spans="1:2">
      <c r="A36" t="s">
        <v>4354</v>
      </c>
      <c r="B36" s="208" t="s">
        <v>4355</v>
      </c>
    </row>
    <row r="37" spans="1:2">
      <c r="A37" t="s">
        <v>4119</v>
      </c>
      <c r="B37" s="208" t="s">
        <v>4335</v>
      </c>
    </row>
    <row r="38" spans="1:2">
      <c r="A38" t="s">
        <v>4344</v>
      </c>
      <c r="B38" s="208" t="s">
        <v>4345</v>
      </c>
    </row>
    <row r="39" spans="1:2">
      <c r="A39" t="s">
        <v>4120</v>
      </c>
      <c r="B39" s="208" t="s">
        <v>4121</v>
      </c>
    </row>
    <row r="40" spans="1:2">
      <c r="A40" t="s">
        <v>4122</v>
      </c>
      <c r="B40" s="208" t="s">
        <v>4123</v>
      </c>
    </row>
    <row r="41" spans="1:2">
      <c r="A41" t="s">
        <v>4124</v>
      </c>
      <c r="B41" s="208" t="s">
        <v>4125</v>
      </c>
    </row>
    <row r="42" spans="1:2">
      <c r="A42" t="s">
        <v>4126</v>
      </c>
      <c r="B42" s="208" t="s">
        <v>4127</v>
      </c>
    </row>
    <row r="43" spans="1:2">
      <c r="A43" t="s">
        <v>4128</v>
      </c>
      <c r="B43" s="208" t="s">
        <v>4332</v>
      </c>
    </row>
    <row r="44" spans="1:2">
      <c r="A44" t="s">
        <v>4129</v>
      </c>
      <c r="B44" s="208" t="s">
        <v>4130</v>
      </c>
    </row>
    <row r="45" spans="1:2">
      <c r="A45" t="s">
        <v>4131</v>
      </c>
      <c r="B45" s="208" t="s">
        <v>4132</v>
      </c>
    </row>
    <row r="46" spans="1:2">
      <c r="A46" t="s">
        <v>4133</v>
      </c>
      <c r="B46" s="208" t="s">
        <v>4134</v>
      </c>
    </row>
    <row r="47" spans="1:2">
      <c r="A47" t="s">
        <v>4135</v>
      </c>
      <c r="B47" s="208" t="s">
        <v>4136</v>
      </c>
    </row>
    <row r="48" spans="1:2">
      <c r="A48" t="s">
        <v>4137</v>
      </c>
      <c r="B48" s="208" t="s">
        <v>4333</v>
      </c>
    </row>
    <row r="49" spans="1:2">
      <c r="A49" t="s">
        <v>4138</v>
      </c>
      <c r="B49" s="208" t="s">
        <v>4139</v>
      </c>
    </row>
    <row r="50" spans="1:2">
      <c r="A50" t="s">
        <v>4140</v>
      </c>
      <c r="B50" s="208" t="s">
        <v>4141</v>
      </c>
    </row>
    <row r="51" spans="1:2">
      <c r="A51" t="s">
        <v>4352</v>
      </c>
      <c r="B51" s="208" t="s">
        <v>4351</v>
      </c>
    </row>
    <row r="52" spans="1:2">
      <c r="A52" t="s">
        <v>4142</v>
      </c>
      <c r="B52" s="208" t="s">
        <v>4143</v>
      </c>
    </row>
    <row r="53" spans="1:2">
      <c r="A53" t="s">
        <v>4144</v>
      </c>
      <c r="B53" s="208" t="s">
        <v>4145</v>
      </c>
    </row>
    <row r="54" spans="1:2">
      <c r="A54" t="s">
        <v>4146</v>
      </c>
      <c r="B54" s="208" t="s">
        <v>4147</v>
      </c>
    </row>
    <row r="55" spans="1:2">
      <c r="A55" t="s">
        <v>4148</v>
      </c>
      <c r="B55" s="208" t="s">
        <v>4342</v>
      </c>
    </row>
    <row r="56" spans="1:2">
      <c r="A56" t="s">
        <v>4149</v>
      </c>
      <c r="B56" s="208" t="s">
        <v>4150</v>
      </c>
    </row>
    <row r="57" spans="1:2">
      <c r="A57" t="s">
        <v>4151</v>
      </c>
      <c r="B57" s="208" t="s">
        <v>4349</v>
      </c>
    </row>
    <row r="58" spans="1:2">
      <c r="A58" t="s">
        <v>4152</v>
      </c>
      <c r="B58" s="208" t="s">
        <v>4153</v>
      </c>
    </row>
    <row r="59" spans="1:2">
      <c r="A59" t="s">
        <v>4154</v>
      </c>
      <c r="B59" s="208" t="s">
        <v>4155</v>
      </c>
    </row>
    <row r="60" spans="1:2">
      <c r="A60" t="s">
        <v>4156</v>
      </c>
      <c r="B60" s="208" t="s">
        <v>4157</v>
      </c>
    </row>
    <row r="61" spans="1:2">
      <c r="A61" t="s">
        <v>4158</v>
      </c>
      <c r="B61" s="208" t="s">
        <v>4159</v>
      </c>
    </row>
    <row r="62" spans="1:2">
      <c r="A62" t="s">
        <v>4160</v>
      </c>
      <c r="B62" s="208" t="s">
        <v>4161</v>
      </c>
    </row>
    <row r="63" spans="1:2">
      <c r="A63" t="s">
        <v>4162</v>
      </c>
      <c r="B63" s="208" t="s">
        <v>4163</v>
      </c>
    </row>
    <row r="64" spans="1:2">
      <c r="A64" t="s">
        <v>4164</v>
      </c>
      <c r="B64" s="208" t="s">
        <v>4165</v>
      </c>
    </row>
    <row r="65" spans="1:2">
      <c r="A65" t="s">
        <v>4166</v>
      </c>
      <c r="B65" s="208" t="s">
        <v>4167</v>
      </c>
    </row>
    <row r="66" spans="1:2">
      <c r="A66" t="s">
        <v>4168</v>
      </c>
      <c r="B66" s="208" t="s">
        <v>4169</v>
      </c>
    </row>
    <row r="67" spans="1:2">
      <c r="A67" t="s">
        <v>4170</v>
      </c>
      <c r="B67" s="208" t="s">
        <v>4171</v>
      </c>
    </row>
    <row r="68" spans="1:2">
      <c r="A68" t="s">
        <v>4172</v>
      </c>
      <c r="B68" s="208" t="s">
        <v>4173</v>
      </c>
    </row>
    <row r="69" spans="1:2">
      <c r="A69" t="s">
        <v>4174</v>
      </c>
      <c r="B69" s="208" t="s">
        <v>4175</v>
      </c>
    </row>
    <row r="70" spans="1:2">
      <c r="A70" t="s">
        <v>4176</v>
      </c>
      <c r="B70" s="208" t="s">
        <v>4177</v>
      </c>
    </row>
    <row r="71" spans="1:2">
      <c r="A71" t="s">
        <v>4178</v>
      </c>
      <c r="B71" s="208" t="s">
        <v>4179</v>
      </c>
    </row>
    <row r="72" spans="1:2">
      <c r="A72" t="s">
        <v>4181</v>
      </c>
      <c r="B72" s="208" t="s">
        <v>4180</v>
      </c>
    </row>
    <row r="73" spans="1:2">
      <c r="A73" t="s">
        <v>4182</v>
      </c>
      <c r="B73" s="208" t="s">
        <v>4339</v>
      </c>
    </row>
    <row r="74" spans="1:2">
      <c r="A74" t="s">
        <v>4183</v>
      </c>
      <c r="B74" s="208" t="s">
        <v>4184</v>
      </c>
    </row>
    <row r="75" spans="1:2">
      <c r="A75" t="s">
        <v>4185</v>
      </c>
      <c r="B75" s="208" t="s">
        <v>4186</v>
      </c>
    </row>
    <row r="76" spans="1:2">
      <c r="A76" t="s">
        <v>4187</v>
      </c>
      <c r="B76" s="208" t="s">
        <v>4188</v>
      </c>
    </row>
    <row r="77" spans="1:2">
      <c r="A77" t="s">
        <v>4189</v>
      </c>
      <c r="B77" s="208" t="s">
        <v>4361</v>
      </c>
    </row>
    <row r="78" spans="1:2">
      <c r="A78" t="s">
        <v>4190</v>
      </c>
      <c r="B78" s="208" t="s">
        <v>4191</v>
      </c>
    </row>
    <row r="79" spans="1:2">
      <c r="A79" t="s">
        <v>4192</v>
      </c>
      <c r="B79" s="208" t="s">
        <v>4193</v>
      </c>
    </row>
    <row r="80" spans="1:2">
      <c r="A80" t="s">
        <v>4194</v>
      </c>
      <c r="B80" s="208" t="s">
        <v>4195</v>
      </c>
    </row>
    <row r="81" spans="1:2">
      <c r="A81" t="s">
        <v>4196</v>
      </c>
      <c r="B81" s="208" t="s">
        <v>4197</v>
      </c>
    </row>
    <row r="82" spans="1:2">
      <c r="A82" t="s">
        <v>4198</v>
      </c>
      <c r="B82" s="208" t="s">
        <v>4199</v>
      </c>
    </row>
    <row r="83" spans="1:2">
      <c r="A83" t="s">
        <v>4200</v>
      </c>
      <c r="B83" s="208" t="s">
        <v>4362</v>
      </c>
    </row>
    <row r="84" spans="1:2">
      <c r="A84" t="s">
        <v>4201</v>
      </c>
      <c r="B84" s="208"/>
    </row>
    <row r="85" spans="1:2">
      <c r="A85" t="s">
        <v>4059</v>
      </c>
    </row>
    <row r="86" spans="1:2">
      <c r="A86" t="s">
        <v>4060</v>
      </c>
    </row>
    <row r="87" spans="1:2">
      <c r="A87" t="s">
        <v>4202</v>
      </c>
      <c r="B87" s="208" t="s">
        <v>4203</v>
      </c>
    </row>
    <row r="88" spans="1:2">
      <c r="A88" t="s">
        <v>4204</v>
      </c>
      <c r="B88" s="208" t="s">
        <v>4205</v>
      </c>
    </row>
    <row r="89" spans="1:2">
      <c r="A89" t="s">
        <v>4206</v>
      </c>
      <c r="B89" s="208" t="s">
        <v>4207</v>
      </c>
    </row>
    <row r="90" spans="1:2">
      <c r="A90" t="s">
        <v>4208</v>
      </c>
      <c r="B90" s="208" t="s">
        <v>4209</v>
      </c>
    </row>
    <row r="91" spans="1:2">
      <c r="A91" t="s">
        <v>4210</v>
      </c>
      <c r="B91" s="208" t="s">
        <v>4211</v>
      </c>
    </row>
    <row r="92" spans="1:2">
      <c r="A92" t="s">
        <v>4212</v>
      </c>
      <c r="B92" s="208" t="s">
        <v>4213</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61"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2021-08-05T16:49:22Z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