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3 Annual Review/Meeting #3 - ACO/"/>
    </mc:Choice>
  </mc:AlternateContent>
  <xr:revisionPtr revIDLastSave="3" documentId="8_{72B60645-1331-476D-9F00-75FB6E70406B}" xr6:coauthVersionLast="47" xr6:coauthVersionMax="47" xr10:uidLastSave="{2690C60F-B598-4745-8819-A460AFD0FF2F}"/>
  <bookViews>
    <workbookView xWindow="2400" yWindow="-13620" windowWidth="23070" windowHeight="13740" firstSheet="3" activeTab="3" xr2:uid="{00000000-000D-0000-FFFF-FFFF00000000}"/>
  </bookViews>
  <sheets>
    <sheet name="Instruction Sheet" sheetId="8" state="hidden" r:id="rId1"/>
    <sheet name="Alignment Tool" sheetId="5" state="hidden" r:id="rId2"/>
    <sheet name="Summary Sheet" sheetId="6" state="hidden" r:id="rId3"/>
    <sheet name="Crosswalk of OHIC Measure Sets" sheetId="1" r:id="rId4"/>
    <sheet name="Measure Crosswalk" sheetId="14" state="hidden"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 r:id="rId11"/>
  </externalReferences>
  <definedNames>
    <definedName name="_xlnm._FilterDatabase" localSheetId="3" hidden="1">'Crosswalk of OHIC Measure Sets'!$U$3:$Y$4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2">'Summary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23" i="14" l="1"/>
  <c r="O822" i="14"/>
  <c r="O821" i="14"/>
  <c r="O820" i="14"/>
  <c r="O819" i="14"/>
  <c r="O818" i="14"/>
  <c r="O817" i="14"/>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C16" i="13" l="1"/>
  <c r="C15" i="13"/>
  <c r="C14" i="13"/>
  <c r="C13" i="13"/>
  <c r="C12" i="13"/>
  <c r="C11" i="13"/>
  <c r="C10" i="13"/>
  <c r="C9" i="13"/>
  <c r="C8" i="13"/>
  <c r="C7" i="13"/>
  <c r="C6" i="13"/>
  <c r="C5" i="13"/>
  <c r="C4" i="13"/>
  <c r="C3" i="13"/>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<sst xmlns="http://schemas.openxmlformats.org/spreadsheetml/2006/main" count="30475" uniqueCount="4552">
  <si>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</si>
  <si>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</si>
  <si>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</si>
  <si>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</si>
  <si>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</si>
  <si>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</si>
  <si>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</si>
  <si>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</si>
  <si>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</si>
  <si>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</si>
  <si>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</si>
  <si>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</si>
  <si>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</si>
  <si>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</si>
  <si>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</si>
  <si>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</si>
  <si>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</si>
  <si>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</si>
  <si>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</si>
  <si>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</si>
  <si>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</si>
  <si>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</si>
  <si>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</si>
  <si>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</si>
  <si>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</si>
  <si>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</si>
  <si>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</si>
  <si>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</si>
  <si>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</si>
  <si>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</si>
  <si>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</si>
  <si>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</si>
  <si>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</si>
  <si>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</si>
  <si>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</si>
  <si>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</si>
  <si>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</si>
  <si>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</si>
  <si>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</si>
  <si>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</si>
  <si>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</si>
  <si>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</si>
  <si>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</si>
  <si>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</si>
  <si>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</si>
  <si>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</si>
  <si>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</si>
  <si>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</si>
  <si>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</si>
  <si>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</si>
  <si>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</si>
  <si>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</si>
  <si>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</si>
  <si>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</si>
  <si>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</si>
  <si>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</si>
  <si>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</si>
  <si>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</si>
  <si>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</si>
  <si>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</si>
  <si>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</si>
  <si>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</si>
  <si>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</si>
  <si>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</si>
  <si>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</si>
  <si>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</si>
  <si>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</si>
  <si>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</si>
  <si>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</si>
  <si>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</si>
  <si>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</si>
  <si>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</si>
  <si>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</si>
  <si>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</si>
  <si>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</si>
  <si>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</si>
  <si>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</si>
  <si>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</si>
  <si>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</si>
  <si>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</si>
  <si>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</si>
  <si>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</si>
  <si>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</si>
  <si>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</si>
  <si>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</si>
  <si>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</si>
  <si>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</si>
  <si>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</si>
  <si>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</si>
  <si>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</si>
  <si>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</si>
  <si>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</si>
  <si>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</si>
  <si>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</si>
  <si>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</si>
  <si>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</si>
  <si>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</si>
  <si>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</si>
  <si>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</si>
  <si>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</si>
  <si>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</si>
  <si>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</si>
  <si>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</si>
  <si>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</si>
  <si>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</si>
  <si>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</si>
  <si>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</si>
  <si>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</si>
  <si>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</si>
  <si>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</si>
  <si>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</si>
  <si>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</si>
  <si>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</si>
  <si>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</si>
  <si>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</si>
  <si>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</si>
  <si>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</si>
  <si>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</si>
  <si>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</si>
  <si>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</si>
  <si>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</si>
  <si>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</si>
  <si>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</si>
  <si>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</si>
  <si>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</si>
  <si>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</si>
  <si>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</si>
  <si>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</si>
  <si>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</si>
  <si>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</si>
  <si>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</si>
  <si>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</si>
  <si>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</si>
  <si>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</si>
  <si>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</si>
  <si>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</si>
  <si>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</si>
  <si>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</si>
  <si>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</si>
  <si>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</si>
  <si>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</si>
  <si>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</si>
  <si>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</si>
  <si>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</si>
  <si>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</si>
  <si>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</si>
  <si>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</si>
  <si>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</si>
  <si>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</si>
  <si>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</si>
  <si>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</si>
  <si>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</si>
  <si>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</si>
  <si>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</si>
  <si>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</si>
  <si>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</si>
  <si>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</si>
  <si>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</si>
  <si>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</si>
  <si>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</si>
  <si>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</si>
  <si>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</si>
  <si>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</si>
  <si>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</si>
  <si>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</si>
  <si>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</si>
  <si>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</si>
  <si>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</si>
  <si>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</si>
  <si>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</si>
  <si>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</si>
  <si>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</si>
  <si>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</si>
  <si>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</si>
  <si>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</si>
  <si>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</si>
  <si>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</si>
  <si>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</si>
  <si>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</si>
  <si>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</si>
  <si>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</si>
  <si>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</si>
  <si>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</si>
  <si>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</si>
  <si>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</si>
  <si>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</si>
  <si>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</si>
  <si>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</si>
  <si>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</si>
  <si>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</si>
  <si>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</si>
  <si>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</si>
  <si>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</si>
  <si>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</si>
  <si>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</si>
  <si>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</si>
  <si>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</si>
  <si>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</si>
  <si>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</si>
  <si>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</si>
  <si>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</si>
  <si>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</si>
  <si>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</si>
  <si>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</si>
  <si>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</si>
  <si>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</si>
  <si>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</si>
  <si>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</si>
  <si>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</si>
  <si>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</si>
  <si>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</si>
  <si>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</si>
  <si>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</si>
  <si>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</si>
  <si>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</si>
  <si>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</si>
  <si>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</si>
  <si>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</si>
  <si>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</si>
  <si>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</si>
  <si>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</si>
  <si>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</si>
  <si>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</si>
  <si>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</si>
  <si>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</si>
  <si>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</si>
  <si>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</si>
  <si>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</si>
  <si>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</si>
  <si>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</si>
  <si>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</si>
  <si>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</si>
  <si>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</si>
  <si>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</si>
  <si>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</si>
  <si>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</si>
  <si>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</si>
  <si>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</si>
  <si>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</si>
  <si>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</si>
  <si>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</si>
  <si>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</si>
  <si>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</si>
  <si>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</si>
  <si>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</si>
  <si>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</si>
  <si>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</si>
  <si>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</si>
  <si>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</si>
  <si>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</si>
  <si>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</si>
  <si>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</si>
  <si>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</si>
  <si>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</si>
  <si>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</si>
  <si>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</si>
  <si>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</si>
  <si>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</si>
  <si>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</si>
  <si>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</si>
  <si>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</si>
  <si>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</si>
  <si>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</si>
  <si>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</si>
  <si>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</si>
  <si>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</si>
  <si>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</si>
  <si>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</si>
  <si>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</si>
  <si>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</si>
  <si>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</si>
  <si>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</si>
  <si>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</si>
  <si>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</si>
  <si>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</si>
  <si>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</si>
  <si>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</si>
  <si>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</si>
  <si>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</si>
  <si>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</si>
  <si>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</si>
  <si>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</si>
  <si>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</si>
  <si>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</si>
  <si>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</si>
  <si>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</si>
  <si>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</si>
  <si>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</si>
  <si>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</si>
  <si>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</si>
  <si>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</si>
  <si>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</si>
  <si>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</si>
  <si>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</si>
  <si>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</si>
  <si>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</si>
  <si>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</si>
  <si>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</si>
  <si>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</si>
  <si>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</si>
  <si>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</si>
  <si>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</si>
  <si>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</si>
  <si>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</si>
  <si>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</si>
  <si>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</si>
  <si>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</si>
  <si>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</si>
  <si>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</si>
  <si>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</si>
  <si>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</si>
  <si>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</si>
  <si>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</si>
  <si>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</si>
  <si>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</si>
  <si>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</si>
  <si>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</si>
  <si>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</si>
  <si>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</si>
  <si>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</si>
  <si>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</si>
  <si>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</si>
  <si>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</si>
  <si>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</si>
  <si>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</si>
  <si>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</si>
  <si>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</si>
  <si>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</si>
  <si>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</si>
  <si>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</si>
  <si>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</si>
  <si>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</si>
  <si>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</si>
  <si>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</si>
  <si>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</si>
  <si>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</si>
  <si>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</si>
  <si>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</si>
  <si>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</si>
  <si>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</si>
  <si>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</si>
  <si>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</si>
  <si>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</si>
  <si>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</si>
  <si>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</si>
  <si>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</si>
  <si>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</si>
  <si>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</si>
  <si>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</si>
  <si>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</si>
  <si>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</si>
  <si>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</si>
  <si>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</si>
  <si>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</si>
  <si>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</si>
  <si>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</si>
  <si>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</si>
  <si>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</si>
  <si>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</si>
  <si>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</si>
  <si>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</si>
  <si>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</si>
  <si>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</si>
  <si>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</si>
  <si>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</si>
  <si>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</si>
  <si>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</si>
  <si>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</si>
  <si>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</si>
  <si>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</si>
  <si>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</si>
  <si>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</si>
  <si>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</si>
  <si>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</si>
  <si>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</si>
  <si>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</si>
  <si>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</si>
  <si>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</si>
  <si>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</si>
  <si>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</si>
  <si>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</si>
  <si>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</si>
  <si>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</si>
  <si>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</si>
  <si>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</si>
  <si>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</si>
  <si>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</si>
  <si>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</si>
  <si>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</si>
  <si>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</si>
  <si>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</si>
  <si>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</si>
  <si>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</si>
  <si>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</si>
  <si>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</si>
  <si>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</si>
  <si>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</si>
  <si>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</si>
  <si>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</si>
  <si>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</si>
  <si>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</si>
  <si>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</si>
  <si>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</si>
  <si>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</si>
  <si>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</si>
  <si>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</si>
  <si>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</si>
  <si>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</si>
  <si>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</si>
  <si>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</si>
  <si>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</si>
  <si>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</si>
  <si>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</si>
  <si>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</si>
  <si>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</si>
  <si>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</si>
  <si>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</si>
  <si>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</si>
  <si>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</si>
  <si>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</si>
  <si>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</si>
  <si>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</si>
  <si>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</si>
  <si>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</si>
  <si>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</si>
  <si>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</si>
  <si>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</si>
  <si>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</si>
  <si>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</si>
  <si>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</si>
  <si>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</si>
  <si>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</si>
  <si>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</si>
  <si>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</si>
  <si>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</si>
  <si>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</si>
  <si>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</si>
  <si>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</si>
  <si>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</si>
  <si>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</si>
  <si>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</si>
  <si>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</si>
  <si>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</si>
  <si>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</si>
  <si>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</si>
  <si>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</si>
  <si>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</si>
  <si>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</si>
  <si>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</si>
  <si>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</si>
  <si>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</si>
  <si>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</si>
  <si>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</si>
  <si>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</si>
  <si>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</si>
  <si>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</si>
  <si>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</si>
  <si>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</si>
  <si>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</si>
  <si>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</si>
  <si>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</si>
  <si>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</si>
  <si>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</si>
  <si>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</si>
  <si>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</si>
  <si>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</si>
  <si>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</si>
  <si>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</si>
  <si>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</si>
  <si>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</si>
  <si>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</si>
  <si>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</si>
  <si>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</si>
  <si>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</si>
  <si>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</si>
  <si>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</si>
  <si>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</si>
  <si>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</si>
  <si>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</si>
  <si>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</si>
  <si>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</si>
  <si>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</si>
  <si>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</si>
  <si>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</si>
  <si>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</si>
  <si>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</si>
  <si>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</si>
  <si>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</si>
  <si>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</si>
  <si>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</si>
  <si>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</si>
  <si>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</si>
  <si>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</si>
  <si>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</si>
  <si>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</si>
  <si>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</si>
  <si>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</si>
  <si>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</si>
  <si>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</si>
  <si>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</si>
  <si>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</si>
  <si>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</si>
  <si>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</si>
  <si>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</si>
  <si>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</si>
  <si>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</si>
  <si>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</si>
  <si>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</si>
  <si>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</si>
  <si>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</si>
  <si>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</si>
  <si>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</si>
  <si>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</si>
  <si>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</si>
  <si>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</si>
  <si>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</si>
  <si>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</si>
  <si>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</si>
  <si>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</si>
  <si>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</si>
  <si>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</si>
  <si>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</si>
  <si>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</si>
  <si>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</si>
  <si>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</si>
  <si>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</si>
  <si>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</si>
  <si>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</si>
  <si>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</si>
  <si>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</si>
  <si>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</si>
  <si>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</si>
  <si>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</si>
  <si>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</si>
  <si>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</si>
  <si>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</si>
  <si>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</si>
  <si>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</si>
  <si>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</si>
  <si>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</si>
  <si>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</si>
  <si>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</si>
  <si>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</si>
  <si>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</si>
  <si>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</si>
  <si>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</si>
  <si>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</si>
  <si>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</si>
  <si>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</si>
  <si>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</si>
  <si>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</si>
  <si>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</si>
  <si>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</si>
  <si>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</si>
  <si>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</si>
  <si>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</si>
  <si>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</si>
  <si>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</si>
  <si>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</si>
  <si>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</si>
  <si>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</si>
  <si>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</si>
  <si>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</si>
  <si>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</si>
  <si>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</si>
  <si>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</si>
  <si>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</si>
  <si>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</si>
  <si>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</si>
  <si>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</si>
  <si>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</si>
  <si>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</si>
  <si>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</si>
  <si>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</si>
  <si>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</si>
  <si>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</si>
  <si>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</si>
  <si>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</si>
  <si>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</si>
  <si>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</si>
  <si>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</si>
  <si>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</si>
  <si>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</si>
  <si>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</si>
  <si>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</si>
  <si>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</si>
  <si>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</si>
  <si>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</si>
  <si>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</si>
  <si>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</si>
  <si>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</si>
  <si>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</si>
  <si>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</si>
  <si>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</si>
  <si>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</si>
  <si>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</si>
  <si>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</si>
  <si>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</si>
  <si>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</si>
  <si>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</si>
  <si>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</si>
  <si>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</si>
  <si>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</si>
  <si>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</si>
  <si>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</si>
  <si>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</si>
  <si>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</si>
  <si>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</si>
  <si>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</si>
  <si>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</si>
  <si>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</si>
  <si>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</si>
  <si>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</si>
  <si>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</si>
  <si>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</si>
  <si>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</si>
  <si>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</si>
  <si>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</si>
  <si>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</si>
  <si>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</si>
  <si>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</si>
  <si>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</si>
  <si>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</si>
  <si>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</si>
  <si>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</si>
  <si>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</si>
  <si>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</si>
  <si>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</si>
  <si>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</si>
  <si>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</si>
  <si>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</si>
  <si>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</si>
  <si>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</si>
  <si>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</si>
  <si>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</si>
  <si>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</si>
  <si>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</si>
  <si>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</si>
  <si>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</si>
  <si>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</si>
  <si>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</si>
  <si>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</si>
  <si>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</si>
  <si>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</si>
  <si>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</si>
  <si>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</si>
  <si>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</si>
  <si>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</si>
  <si>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</si>
  <si>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</si>
  <si>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</si>
  <si>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</si>
  <si>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</si>
  <si>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</si>
  <si>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</si>
  <si>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</si>
  <si>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</si>
  <si>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</si>
  <si>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</si>
  <si>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</si>
  <si>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</si>
  <si>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</si>
  <si>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</si>
  <si>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</si>
  <si>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</si>
  <si>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</si>
  <si>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</si>
  <si>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</si>
  <si>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</si>
  <si>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</si>
  <si>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</si>
  <si>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</si>
  <si>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</si>
  <si>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</si>
  <si>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</si>
  <si>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</si>
  <si>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</si>
  <si>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</si>
  <si>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</si>
  <si>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</si>
  <si>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</si>
  <si>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</si>
  <si>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</si>
  <si>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</si>
  <si>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</si>
  <si>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</si>
  <si>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</si>
  <si>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</si>
  <si>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</si>
  <si>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</si>
  <si>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</si>
  <si>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</si>
  <si>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</si>
  <si>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</si>
  <si>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</si>
  <si>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</si>
  <si>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</si>
  <si>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</si>
  <si>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</si>
  <si>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</si>
  <si>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</si>
  <si>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</si>
  <si>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</si>
  <si>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</si>
  <si>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</si>
  <si>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</si>
  <si>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</si>
  <si>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</si>
  <si>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</si>
  <si>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</si>
  <si>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</si>
  <si>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</si>
  <si>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</si>
  <si>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</si>
  <si>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</si>
  <si>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</si>
  <si>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</si>
  <si>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</si>
  <si>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</si>
  <si>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</si>
  <si>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</si>
  <si>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</si>
  <si>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</si>
  <si>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</si>
  <si>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</si>
  <si>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</si>
  <si>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</si>
  <si>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</si>
  <si>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</si>
  <si>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</si>
  <si>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</si>
  <si>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</si>
  <si>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</si>
  <si>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</si>
  <si>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</si>
  <si>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</si>
  <si>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</si>
  <si>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</si>
  <si>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</si>
  <si>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</si>
  <si>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</si>
  <si>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</si>
  <si>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</si>
  <si>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</si>
  <si>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</si>
  <si>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</si>
  <si>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</si>
  <si>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</si>
  <si>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</si>
  <si>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</si>
  <si>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</si>
  <si>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</si>
  <si>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</si>
  <si>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</si>
  <si>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</si>
  <si>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</si>
  <si>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</si>
  <si>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</si>
  <si>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</si>
  <si>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</si>
  <si>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</si>
  <si>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</si>
  <si>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</si>
  <si>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</si>
  <si>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</si>
  <si>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</si>
  <si>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</si>
  <si>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</si>
  <si>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</si>
  <si>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</si>
  <si>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</si>
  <si>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</si>
  <si>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</si>
  <si>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</si>
  <si>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</si>
  <si>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</si>
  <si>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</si>
  <si>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</si>
  <si>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</si>
  <si>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</si>
  <si>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</si>
  <si>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</si>
  <si>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</si>
  <si>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</si>
  <si>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</si>
  <si>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</si>
  <si>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</si>
  <si>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</si>
  <si>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</si>
  <si>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</si>
  <si>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</si>
  <si>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</si>
  <si>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</si>
  <si>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</si>
  <si>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</si>
  <si>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</si>
  <si>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</si>
  <si>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</si>
  <si>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</si>
  <si>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</si>
  <si>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</si>
  <si>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</si>
  <si>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</si>
  <si>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</si>
  <si>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</si>
  <si>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</si>
  <si>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</si>
  <si>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</si>
  <si>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</si>
  <si>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</si>
  <si>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</si>
  <si>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</si>
  <si>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</si>
  <si>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</si>
  <si>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</si>
  <si>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</si>
  <si>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</si>
  <si>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</si>
  <si>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</si>
  <si>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</si>
  <si>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</si>
  <si>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</si>
  <si>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</si>
  <si>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</si>
  <si>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</si>
  <si>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</si>
  <si>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</si>
  <si>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</si>
  <si>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</si>
  <si>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</si>
  <si>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</si>
  <si>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</si>
  <si>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</si>
  <si>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</si>
  <si>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</si>
  <si>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</si>
  <si>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</si>
  <si>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</si>
  <si>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</si>
  <si>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</si>
  <si>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</si>
  <si>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</si>
  <si>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</si>
  <si>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</si>
  <si>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</si>
  <si>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</si>
  <si>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</si>
  <si>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</si>
  <si>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</si>
  <si>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</si>
  <si>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</si>
  <si>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</si>
  <si>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</si>
  <si>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</si>
  <si>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</si>
  <si>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</si>
  <si>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</si>
  <si>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</si>
  <si>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</si>
  <si>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</si>
  <si>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</si>
  <si>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</si>
  <si>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</si>
  <si>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</si>
  <si>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</si>
  <si>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</si>
  <si>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</si>
  <si>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</si>
  <si>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</si>
  <si>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</si>
  <si>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</si>
  <si>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</si>
  <si>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</si>
  <si>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</si>
  <si>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</si>
  <si>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</si>
  <si>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</si>
  <si>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</si>
  <si>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</si>
  <si>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</si>
  <si>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</si>
  <si>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</si>
  <si>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</si>
  <si>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</si>
  <si>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</si>
  <si>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</si>
  <si>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</si>
  <si>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</si>
  <si>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</si>
  <si>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</si>
  <si>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</si>
  <si>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</si>
  <si>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</si>
  <si>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</si>
  <si>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</si>
  <si>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</si>
  <si>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</si>
  <si>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</si>
  <si>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</si>
  <si>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</si>
  <si>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</si>
  <si>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</si>
  <si>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</si>
  <si>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</si>
  <si>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</si>
  <si>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</si>
  <si>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</si>
  <si>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</si>
  <si>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</si>
  <si>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</si>
  <si>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</si>
  <si>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</si>
  <si>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</si>
  <si>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</si>
  <si>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</si>
  <si>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</si>
  <si>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</si>
  <si>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</si>
  <si>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</si>
  <si>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</si>
  <si>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</si>
  <si>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</si>
  <si>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</si>
  <si>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</si>
  <si>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</si>
  <si>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</si>
  <si>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</si>
  <si>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</si>
  <si>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</si>
  <si>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</si>
  <si>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</si>
  <si>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</si>
  <si>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</si>
  <si>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</si>
  <si>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</si>
  <si>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</si>
  <si>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</si>
  <si>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</si>
  <si>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</si>
  <si>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</si>
  <si>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</si>
  <si>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</si>
  <si>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</si>
  <si>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</si>
  <si>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</si>
  <si>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</si>
  <si>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</si>
  <si>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</si>
  <si>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</si>
  <si>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</si>
  <si>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</si>
  <si>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</si>
  <si>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</si>
  <si>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</si>
  <si>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</si>
  <si>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</si>
  <si>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</si>
  <si>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</si>
  <si>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</si>
  <si>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</si>
  <si>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</si>
  <si>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</si>
  <si>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</si>
  <si>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</si>
  <si>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</si>
  <si>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</si>
  <si>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</si>
  <si>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</si>
  <si>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</si>
  <si>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</si>
  <si>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</si>
  <si>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</si>
  <si>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</si>
  <si>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</si>
  <si>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</si>
  <si>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</si>
  <si>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</si>
  <si>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</si>
  <si>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</si>
  <si>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</si>
  <si>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</si>
  <si>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</si>
  <si>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</si>
  <si>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</si>
  <si>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</si>
  <si>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</si>
  <si>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</si>
  <si>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</si>
  <si>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</si>
  <si>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</si>
  <si>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</si>
  <si>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</si>
  <si>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</si>
  <si>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</si>
  <si>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</si>
  <si>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</si>
  <si>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</si>
  <si>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</si>
  <si>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</si>
  <si>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</si>
  <si>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</si>
  <si>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</si>
  <si>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</si>
  <si>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</si>
  <si>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</si>
  <si>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</si>
  <si>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</si>
  <si>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</si>
  <si>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</si>
  <si>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</si>
  <si>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</si>
  <si>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</si>
  <si>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</si>
  <si>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</si>
  <si>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</si>
  <si>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</si>
  <si>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</si>
  <si>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</si>
  <si>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</si>
  <si>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</si>
  <si>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</si>
  <si>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</si>
  <si>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</si>
  <si>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</si>
  <si>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</si>
  <si>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</si>
  <si>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</si>
  <si>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</si>
  <si>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</si>
  <si>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</si>
  <si>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</si>
  <si>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</si>
  <si>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</si>
  <si>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</si>
  <si>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</si>
  <si>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</si>
  <si>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</si>
  <si>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</si>
  <si>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</si>
  <si>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</si>
  <si>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</si>
  <si>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</si>
  <si>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</si>
  <si>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</si>
  <si>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</si>
  <si>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</si>
  <si>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</si>
  <si>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</si>
  <si>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</si>
  <si>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</si>
  <si>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</si>
  <si>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</si>
  <si>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</si>
  <si>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</si>
  <si>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</si>
  <si>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</si>
  <si>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</si>
  <si>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</si>
  <si>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</si>
  <si>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</si>
  <si>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</si>
  <si>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</si>
  <si>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</si>
  <si>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</si>
  <si>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</si>
  <si>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</si>
  <si>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</si>
  <si>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</si>
  <si>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</si>
  <si>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</si>
  <si>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</si>
  <si>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</si>
  <si>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</si>
  <si>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</si>
  <si>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</si>
  <si>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</si>
  <si>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</si>
  <si>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</si>
  <si>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</si>
  <si>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</si>
  <si>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</si>
  <si>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</si>
  <si>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</si>
  <si>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</si>
  <si>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</si>
  <si>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</si>
  <si>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</si>
  <si>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</si>
  <si>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</si>
  <si>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</si>
  <si>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</si>
  <si>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</si>
  <si>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</si>
  <si>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</si>
  <si>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</si>
  <si>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</si>
  <si>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</si>
  <si>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</si>
  <si>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</si>
  <si>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</si>
  <si>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</si>
  <si>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</si>
  <si>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</si>
  <si>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</si>
  <si>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</si>
  <si>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</si>
  <si>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</si>
  <si>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</si>
  <si>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</si>
  <si>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</si>
  <si>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</si>
  <si>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</si>
  <si>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</si>
  <si>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</si>
  <si>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</si>
  <si>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</si>
  <si>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</si>
  <si>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</si>
  <si>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</si>
  <si>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</si>
  <si>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</si>
  <si>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</si>
  <si>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</si>
  <si>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</si>
  <si>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</si>
  <si>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</si>
  <si>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</si>
  <si>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</si>
  <si>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</si>
  <si>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</si>
  <si>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</si>
  <si>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</si>
  <si>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</si>
  <si>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</si>
  <si>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</si>
  <si>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</si>
  <si>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</si>
  <si>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</si>
  <si>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</si>
  <si>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</si>
  <si>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</si>
  <si>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</si>
  <si>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</si>
  <si>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</si>
  <si>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</si>
  <si>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</si>
  <si>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</si>
  <si>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</si>
  <si>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</si>
  <si>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</si>
  <si>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</si>
  <si>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</si>
  <si>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</si>
  <si>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</si>
  <si>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</si>
  <si>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</si>
  <si>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</si>
  <si>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</si>
  <si>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</si>
  <si>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</si>
  <si>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</si>
  <si>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</si>
  <si>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</si>
  <si>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</si>
  <si>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</si>
  <si>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</si>
  <si>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</si>
  <si>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</si>
  <si>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</si>
  <si>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</si>
  <si>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</si>
  <si>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</si>
  <si>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</si>
  <si>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</si>
  <si>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</si>
  <si>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</si>
  <si>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</si>
  <si>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</si>
  <si>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</si>
  <si>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</si>
  <si>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</si>
  <si>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</si>
  <si>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</si>
  <si>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</si>
  <si>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</si>
  <si>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</si>
  <si>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</si>
  <si>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</si>
  <si>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</si>
  <si>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</si>
  <si>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</si>
  <si>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</si>
  <si>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</si>
  <si>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</si>
  <si>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</si>
  <si>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</si>
  <si>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</si>
  <si>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</si>
  <si>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</si>
  <si>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</si>
  <si>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</si>
  <si>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</si>
  <si>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</si>
  <si>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</si>
  <si>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</si>
  <si>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</si>
  <si>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</si>
  <si>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</si>
  <si>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</si>
  <si>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</si>
  <si>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</si>
  <si>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</si>
  <si>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</si>
  <si>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</si>
  <si>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</si>
  <si>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</si>
  <si>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</si>
  <si>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</si>
  <si>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</si>
  <si>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</si>
  <si>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</si>
  <si>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</si>
  <si>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</si>
  <si>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</si>
  <si>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</si>
  <si>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</si>
  <si>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</si>
  <si>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</si>
  <si>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</si>
  <si>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</si>
  <si>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</si>
  <si>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</si>
  <si>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</si>
  <si>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</si>
  <si>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</si>
  <si>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</si>
  <si>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</si>
  <si>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</si>
  <si>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</si>
  <si>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</si>
  <si>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</si>
  <si>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</si>
  <si>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</si>
  <si>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</si>
  <si>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</si>
  <si>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</si>
  <si>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</si>
  <si>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</si>
  <si>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</si>
  <si>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</si>
  <si>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</si>
  <si>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</si>
  <si>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</si>
  <si>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</si>
  <si>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</si>
  <si>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</si>
  <si>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</si>
  <si>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</si>
  <si>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</si>
  <si>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</si>
  <si>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</si>
  <si>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</si>
  <si>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</si>
  <si>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</si>
  <si>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</si>
  <si>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</si>
  <si>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</si>
  <si>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</si>
  <si>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</si>
  <si>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</si>
  <si>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</si>
  <si>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</si>
  <si>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</si>
  <si>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</si>
  <si>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</si>
  <si>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</si>
  <si>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</si>
  <si>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</si>
  <si>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</si>
  <si>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</si>
  <si>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</si>
  <si>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</si>
  <si>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</si>
  <si>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</si>
  <si>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</si>
  <si>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</si>
  <si>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</si>
  <si>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</si>
  <si>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</si>
  <si>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</si>
  <si>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</si>
  <si>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</si>
  <si>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</si>
  <si>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</si>
  <si>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</si>
  <si>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</si>
  <si>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</si>
  <si>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</si>
  <si>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</si>
  <si>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</si>
  <si>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</si>
  <si>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</si>
  <si>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</si>
  <si>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</si>
  <si>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</si>
  <si>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</si>
  <si>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</si>
  <si>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</si>
  <si>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</si>
  <si>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</si>
  <si>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</si>
  <si>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</si>
  <si>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</si>
  <si>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</si>
  <si>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</si>
  <si>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</si>
  <si>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</si>
  <si>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</si>
  <si>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</si>
  <si>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</si>
  <si>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</si>
  <si>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</si>
  <si>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</si>
  <si>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</si>
  <si>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</si>
  <si>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</si>
  <si>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</si>
  <si>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</si>
  <si>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</si>
  <si>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</si>
  <si>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</si>
  <si>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</si>
  <si>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</si>
  <si>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</si>
  <si>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</si>
  <si>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</si>
  <si>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</si>
  <si>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</si>
  <si>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</si>
  <si>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</si>
  <si>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</si>
  <si>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</si>
  <si>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</si>
  <si>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</si>
  <si>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</si>
  <si>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</si>
  <si>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</si>
  <si>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</si>
  <si>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</si>
  <si>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</si>
  <si>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</si>
  <si>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</si>
  <si>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</si>
  <si>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</si>
  <si>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</si>
  <si>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</si>
  <si>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</si>
  <si>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</si>
  <si>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</si>
  <si>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</si>
  <si>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</si>
  <si>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</si>
  <si>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</si>
  <si>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</si>
  <si>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</si>
  <si>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</si>
  <si>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</si>
  <si>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</si>
  <si>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</si>
  <si>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</si>
  <si>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</si>
  <si>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</si>
  <si>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</si>
  <si>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</si>
  <si>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</si>
  <si>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</si>
  <si>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</si>
  <si>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</si>
  <si>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</si>
  <si>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</si>
  <si>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</si>
  <si>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</si>
  <si>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</si>
  <si>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</si>
  <si>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</si>
  <si>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</si>
  <si>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</si>
  <si>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</si>
  <si>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</si>
  <si>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</si>
  <si>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</si>
  <si>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</si>
  <si>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</si>
  <si>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</si>
  <si>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</si>
  <si>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</si>
  <si>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</si>
  <si>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</si>
  <si>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</si>
  <si>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</si>
  <si>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</si>
  <si>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</si>
  <si>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</si>
  <si>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</si>
  <si>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</si>
  <si>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</si>
  <si>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</si>
  <si>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</si>
  <si>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</si>
  <si>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</si>
  <si>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</si>
  <si>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</si>
  <si>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</si>
  <si>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</si>
  <si>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</si>
  <si>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</si>
  <si>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</si>
  <si>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</si>
  <si>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</si>
  <si>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</si>
  <si>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</si>
  <si>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</si>
  <si>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</si>
  <si>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</si>
  <si>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</si>
  <si>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</si>
  <si>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</si>
  <si>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</si>
  <si>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</si>
  <si>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</si>
  <si>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</si>
  <si>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</si>
  <si>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</si>
  <si>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</si>
  <si>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</si>
  <si>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</si>
  <si>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</si>
  <si>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</si>
  <si>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</si>
  <si>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</si>
  <si>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</si>
  <si>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</si>
  <si>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</si>
  <si>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</si>
  <si>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</si>
  <si>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</si>
  <si>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</si>
  <si>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</si>
  <si>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</si>
  <si>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</si>
  <si>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</si>
  <si>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</si>
  <si>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</si>
  <si>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</si>
  <si>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</si>
  <si>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</si>
  <si>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</si>
  <si>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</si>
  <si>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</si>
  <si>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</si>
  <si>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</si>
  <si>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</si>
  <si>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</si>
  <si>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</si>
  <si>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</si>
  <si>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</si>
  <si>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</si>
  <si>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</si>
  <si>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</si>
  <si>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</si>
  <si>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</si>
  <si>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</si>
  <si>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</si>
  <si>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</si>
  <si>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</si>
  <si>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</si>
  <si>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</si>
  <si>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</si>
  <si>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</si>
  <si>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</si>
  <si>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</si>
  <si>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</si>
  <si>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</si>
  <si>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</si>
  <si>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</si>
  <si>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</si>
  <si>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</si>
  <si>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</si>
  <si>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</si>
  <si>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</si>
  <si>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</si>
  <si>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</si>
  <si>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</si>
  <si>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</si>
  <si>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</si>
  <si>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</si>
  <si>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</si>
  <si>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</si>
  <si>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</si>
  <si>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</si>
  <si>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</si>
  <si>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</si>
  <si>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</si>
  <si>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</si>
  <si>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</si>
  <si>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</si>
  <si>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</si>
  <si>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</si>
  <si>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</si>
  <si>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</si>
  <si>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</si>
  <si>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</si>
  <si>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</si>
  <si>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</si>
  <si>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</si>
  <si>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</si>
  <si>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</si>
  <si>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</si>
  <si>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</si>
  <si>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</si>
  <si>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</si>
  <si>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</si>
  <si>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</si>
  <si>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</si>
  <si>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</si>
  <si>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</si>
  <si>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</si>
  <si>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</si>
  <si>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</si>
  <si>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</si>
  <si>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</si>
  <si>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</si>
  <si>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</si>
  <si>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</si>
  <si>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</si>
  <si>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</si>
  <si>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</si>
  <si>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</si>
  <si>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</si>
  <si>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</si>
  <si>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</si>
  <si>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</si>
  <si>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</si>
  <si>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</si>
  <si>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</si>
  <si>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</si>
  <si>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</si>
  <si>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</si>
  <si>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</si>
  <si>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</si>
  <si>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</si>
  <si>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</si>
  <si>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</si>
  <si>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</si>
  <si>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</si>
  <si>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</si>
  <si>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</si>
  <si>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</si>
  <si>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</si>
  <si>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</si>
  <si>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</si>
  <si>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</si>
  <si>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</si>
  <si>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</si>
  <si>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</si>
  <si>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</si>
  <si>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</si>
  <si>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</si>
  <si>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</si>
  <si>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</si>
  <si>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</si>
  <si>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</si>
  <si>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</si>
  <si>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</si>
  <si>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</si>
  <si>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</si>
  <si>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</si>
  <si>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</si>
  <si>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</si>
  <si>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</si>
  <si>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</si>
  <si>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</si>
  <si>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</si>
  <si>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</si>
  <si>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</si>
  <si>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</si>
  <si>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</si>
  <si>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</si>
  <si>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</si>
  <si>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</si>
  <si>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</si>
  <si>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</si>
  <si>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</si>
  <si>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</si>
  <si>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</si>
  <si>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</si>
  <si>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</si>
  <si>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</si>
  <si>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</si>
  <si>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</si>
  <si>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</si>
  <si>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</si>
  <si>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</si>
  <si>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</si>
  <si>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</si>
  <si>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</si>
  <si>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</si>
  <si>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</si>
  <si>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</si>
  <si>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</si>
  <si>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</si>
  <si>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</si>
  <si>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</si>
  <si>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</si>
  <si>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</si>
  <si>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</si>
  <si>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</si>
  <si>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</si>
  <si>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</si>
  <si>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</si>
  <si>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</si>
  <si>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</si>
  <si>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</si>
  <si>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</si>
  <si>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</si>
  <si>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</si>
  <si>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</si>
  <si>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</si>
  <si>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</si>
  <si>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</si>
  <si>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</si>
  <si>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</si>
  <si>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</si>
  <si>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</si>
  <si>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</si>
  <si>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</si>
  <si>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</si>
  <si>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</si>
  <si>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</si>
  <si>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</si>
  <si>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</si>
  <si>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</si>
  <si>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</si>
  <si>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</si>
  <si>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</si>
  <si>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</si>
  <si>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</si>
  <si>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</si>
  <si>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</si>
  <si>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</si>
  <si>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</si>
  <si>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</si>
  <si>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</si>
  <si>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</si>
  <si>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</si>
  <si>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</si>
  <si>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</si>
  <si>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</si>
  <si>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</si>
  <si>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</si>
  <si>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</si>
  <si>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</si>
  <si>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</si>
  <si>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</si>
  <si>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</si>
  <si>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</si>
  <si>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</si>
  <si>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</si>
  <si>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</si>
  <si>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</si>
  <si>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</si>
  <si>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</si>
  <si>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</si>
  <si>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</si>
  <si>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</si>
  <si>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</si>
  <si>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</si>
  <si>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BV-580</t>
  </si>
  <si>
    <t>Dental Sealants on Permanent Molars for Children</t>
  </si>
  <si>
    <t>BV-581</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</si>
  <si>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</si>
  <si>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</si>
  <si>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</si>
  <si>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</si>
  <si>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</si>
  <si>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</si>
  <si>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</si>
  <si>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</si>
  <si>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</si>
  <si>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</si>
  <si>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</si>
  <si>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</si>
  <si>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</si>
  <si>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</si>
  <si>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</si>
  <si>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</si>
  <si>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</si>
  <si>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</si>
  <si>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</si>
  <si>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</si>
  <si>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</si>
  <si>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</si>
  <si>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</si>
  <si>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</si>
  <si>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</si>
  <si>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</si>
  <si>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</si>
  <si>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</si>
  <si>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</si>
  <si>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</si>
  <si>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</si>
  <si>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</si>
  <si>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</si>
  <si>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</si>
  <si>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</si>
  <si>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</si>
  <si>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</si>
  <si>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</si>
  <si>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</si>
  <si>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</si>
  <si>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</si>
  <si>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</si>
  <si>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</si>
  <si>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</si>
  <si>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</si>
  <si>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</si>
  <si>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</si>
  <si>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</si>
  <si>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</si>
  <si>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</si>
  <si>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</si>
  <si>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</si>
  <si>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</si>
  <si>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</si>
  <si>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</si>
  <si>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</si>
  <si>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</si>
  <si>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</si>
  <si>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</si>
  <si>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</si>
  <si>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</si>
  <si>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</si>
  <si>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</si>
  <si>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</si>
  <si>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</si>
  <si>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</si>
  <si>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</si>
  <si>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</si>
  <si>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</si>
  <si>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</si>
  <si>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</si>
  <si>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</si>
  <si>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</si>
  <si>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</si>
  <si>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</si>
  <si>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</si>
  <si>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</si>
  <si>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</si>
  <si>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</si>
  <si>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</si>
  <si>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</si>
  <si>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</si>
  <si>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</si>
  <si>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</si>
  <si>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</si>
  <si>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</si>
  <si>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</si>
  <si>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</si>
  <si>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</si>
  <si>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</si>
  <si>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</si>
  <si>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</si>
  <si>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</si>
  <si>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</si>
  <si>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</si>
  <si>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</si>
  <si>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</si>
  <si>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</si>
  <si>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</si>
  <si>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</si>
  <si>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</si>
  <si>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</si>
  <si>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</si>
  <si>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</si>
  <si>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</si>
  <si>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</si>
  <si>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</si>
  <si>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</si>
  <si>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</si>
  <si>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</si>
  <si>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</si>
  <si>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</si>
  <si>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</si>
  <si>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</si>
  <si>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</si>
  <si>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</si>
  <si>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</si>
  <si>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</si>
  <si>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</si>
  <si>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</si>
  <si>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</si>
  <si>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</si>
  <si>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</si>
  <si>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</si>
  <si>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</si>
  <si>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CAHPS PCMH Survey</t>
  </si>
  <si>
    <t>Yes (Menu)</t>
  </si>
  <si>
    <t>2375</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</si>
  <si>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</si>
  <si>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</si>
  <si>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</si>
  <si>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</si>
  <si>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</si>
  <si>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</si>
  <si>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</si>
  <si>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</si>
  <si>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</si>
  <si>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</si>
  <si>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</si>
  <si>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</si>
  <si>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</si>
  <si>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</si>
  <si>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</si>
  <si>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</si>
  <si>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</si>
  <si>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</si>
  <si>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</si>
  <si>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</si>
  <si>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</si>
  <si>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</si>
  <si>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</si>
  <si>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</si>
  <si>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</si>
  <si>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</si>
  <si>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</si>
  <si>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</si>
  <si>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</si>
  <si>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</si>
  <si>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</si>
  <si>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</si>
  <si>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</si>
  <si>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</si>
  <si>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</si>
  <si>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</si>
  <si>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</si>
  <si>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</si>
  <si>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</si>
  <si>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</si>
  <si>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</si>
  <si>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</si>
  <si>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</si>
  <si>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</si>
  <si>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</si>
  <si>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</si>
  <si>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</si>
  <si>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</si>
  <si>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</si>
  <si>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</si>
  <si>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</si>
  <si>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</si>
  <si>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</si>
  <si>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</si>
  <si>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</si>
  <si>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</si>
  <si>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</si>
  <si>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</si>
  <si>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</si>
  <si>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</si>
  <si>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</si>
  <si>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</si>
  <si>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</si>
  <si>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</si>
  <si>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</si>
  <si>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</si>
  <si>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</si>
  <si>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</si>
  <si>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</si>
  <si>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</si>
  <si>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</si>
  <si>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</si>
  <si>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</si>
  <si>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</si>
  <si>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</si>
  <si>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</si>
  <si>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</si>
  <si>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</si>
  <si>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</si>
  <si>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</si>
  <si>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</si>
  <si>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</si>
  <si>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</si>
  <si>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</si>
  <si>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</si>
  <si>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</si>
  <si>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</si>
  <si>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</si>
  <si>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</si>
  <si>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</si>
  <si>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</si>
  <si>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</si>
  <si>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</si>
  <si>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</si>
  <si>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</si>
  <si>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</si>
  <si>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</si>
  <si>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</si>
  <si>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</si>
  <si>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</si>
  <si>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</si>
  <si>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</si>
  <si>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</si>
  <si>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</si>
  <si>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</si>
  <si>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</si>
  <si>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</si>
  <si>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</si>
  <si>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</si>
  <si>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</si>
  <si>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</si>
  <si>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</si>
  <si>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</si>
  <si>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</si>
  <si>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</si>
  <si>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</si>
  <si>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</si>
  <si>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</si>
  <si>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</si>
  <si>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</si>
  <si>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</si>
  <si>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</si>
  <si>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</si>
  <si>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</si>
  <si>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</si>
  <si>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</si>
  <si>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</si>
  <si>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</si>
  <si>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</si>
  <si>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</si>
  <si>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</si>
  <si>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</si>
  <si>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</si>
  <si>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</si>
  <si>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</si>
  <si>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</si>
  <si>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</si>
  <si>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</si>
  <si>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</si>
  <si>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</si>
  <si>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</si>
  <si>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</si>
  <si>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</si>
  <si>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</si>
  <si>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</si>
  <si>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</si>
  <si>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</si>
  <si>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</si>
  <si>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</si>
  <si>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</si>
  <si>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</si>
  <si>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</si>
  <si>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</si>
  <si>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</si>
  <si>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</si>
  <si>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</si>
  <si>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</si>
  <si>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</si>
  <si>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</si>
  <si>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</si>
  <si>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</si>
  <si>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</si>
  <si>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</si>
  <si>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</si>
  <si>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</si>
  <si>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</si>
  <si>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</si>
  <si>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</si>
  <si>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</si>
  <si>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</si>
  <si>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</si>
  <si>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</si>
  <si>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</si>
  <si>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</si>
  <si>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</si>
  <si>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</si>
  <si>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</si>
  <si>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</si>
  <si>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</si>
  <si>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</si>
  <si>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</si>
  <si>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</si>
  <si>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</si>
  <si>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</si>
  <si>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</si>
  <si>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</si>
  <si>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</si>
  <si>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</si>
  <si>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</si>
  <si>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</si>
  <si>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</si>
  <si>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</si>
  <si>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</si>
  <si>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</si>
  <si>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</si>
  <si>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</si>
  <si>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</si>
  <si>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</si>
  <si>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</si>
  <si>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</si>
  <si>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</si>
  <si>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</si>
  <si>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</si>
  <si>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</si>
  <si>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</si>
  <si>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</si>
  <si>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</si>
  <si>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</si>
  <si>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</si>
  <si>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</si>
  <si>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</si>
  <si>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</si>
  <si>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</si>
  <si>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</si>
  <si>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</si>
  <si>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</si>
  <si>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</si>
  <si>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</si>
  <si>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</si>
  <si>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</si>
  <si>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</si>
  <si>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</si>
  <si>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</si>
  <si>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</si>
  <si>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</si>
  <si>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</si>
  <si>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</si>
  <si>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</si>
  <si>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</si>
  <si>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</si>
  <si>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</si>
  <si>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</si>
  <si>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</si>
  <si>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</si>
  <si>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</si>
  <si>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</si>
  <si>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</si>
  <si>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</si>
  <si>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</si>
  <si>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</si>
  <si>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</si>
  <si>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</si>
  <si>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</si>
  <si>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</si>
  <si>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</si>
  <si>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</si>
  <si>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</si>
  <si>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</si>
  <si>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</si>
  <si>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</si>
  <si>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</si>
  <si>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</si>
  <si>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</si>
  <si>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</si>
  <si>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</si>
  <si>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</si>
  <si>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</si>
  <si>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</si>
  <si>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</si>
  <si>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</si>
  <si>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</si>
  <si>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</si>
  <si>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</si>
  <si>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</si>
  <si>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</si>
  <si>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</si>
  <si>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</si>
  <si>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</si>
  <si>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</si>
  <si>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</si>
  <si>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</si>
  <si>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</si>
  <si>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</si>
  <si>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</si>
  <si>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</si>
  <si>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</si>
  <si>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</si>
  <si>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</si>
  <si>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</si>
  <si>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</si>
  <si>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</si>
  <si>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</si>
  <si>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</si>
  <si>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</si>
  <si>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</si>
  <si>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</si>
  <si>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</si>
  <si>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</si>
  <si>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</si>
  <si>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</si>
  <si>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</si>
  <si>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</si>
  <si>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</si>
  <si>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</si>
  <si>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</si>
  <si>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</si>
  <si>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</si>
  <si>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</si>
  <si>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</si>
  <si>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</si>
  <si>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</si>
  <si>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</si>
  <si>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</si>
  <si>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</si>
  <si>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</si>
  <si>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</si>
  <si>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</si>
  <si>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</si>
  <si>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</si>
  <si>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</si>
  <si>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</si>
  <si>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</si>
  <si>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</si>
  <si>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</si>
  <si>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</si>
  <si>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</si>
  <si>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</si>
  <si>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</si>
  <si>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</si>
  <si>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</si>
  <si>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</si>
  <si>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</si>
  <si>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</si>
  <si>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</si>
  <si>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</si>
  <si>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</si>
  <si>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</si>
  <si>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</si>
  <si>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</si>
  <si>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</si>
  <si>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</si>
  <si>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</si>
  <si>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</si>
  <si>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</si>
  <si>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</si>
  <si>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</si>
  <si>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</si>
  <si>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</si>
  <si>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</si>
  <si>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</si>
  <si>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</si>
  <si>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</si>
  <si>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</si>
  <si>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</si>
  <si>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</si>
  <si>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</si>
  <si>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</si>
  <si>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</si>
  <si>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</si>
  <si>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</si>
  <si>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</si>
  <si>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</si>
  <si>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</si>
  <si>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</si>
  <si>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</si>
  <si>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</si>
  <si>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</si>
  <si>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</si>
  <si>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</si>
  <si>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</si>
  <si>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</si>
  <si>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</si>
  <si>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</si>
  <si>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</si>
  <si>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</si>
  <si>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</si>
  <si>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</si>
  <si>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</si>
  <si>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</si>
  <si>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</si>
  <si>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</si>
  <si>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</si>
  <si>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</si>
  <si>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</si>
  <si>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</si>
  <si>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</si>
  <si>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</si>
  <si>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</si>
  <si>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</si>
  <si>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</si>
  <si>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</si>
  <si>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</si>
  <si>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</si>
  <si>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</si>
  <si>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</si>
  <si>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</si>
  <si>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</si>
  <si>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</si>
  <si>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</si>
  <si>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</si>
  <si>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</si>
  <si>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</si>
  <si>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</si>
  <si>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</si>
  <si>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</si>
  <si>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</si>
  <si>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</si>
  <si>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</si>
  <si>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</si>
  <si>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</si>
  <si>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</si>
  <si>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</si>
  <si>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</si>
  <si>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</si>
  <si>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</si>
  <si>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</si>
  <si>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</si>
  <si>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</si>
  <si>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</si>
  <si>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</si>
  <si>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</si>
  <si>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</si>
  <si>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</si>
  <si>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</si>
  <si>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</si>
  <si>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</si>
  <si>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</si>
  <si>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</si>
  <si>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</si>
  <si>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</si>
  <si>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</si>
  <si>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</si>
  <si>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</si>
  <si>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</si>
  <si>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</si>
  <si>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</si>
  <si>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</si>
  <si>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</si>
  <si>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</si>
  <si>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</si>
  <si>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</si>
  <si>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</si>
  <si>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</si>
  <si>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</si>
  <si>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</si>
  <si>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</si>
  <si>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</si>
  <si>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</si>
  <si>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</si>
  <si>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</si>
  <si>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</si>
  <si>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</si>
  <si>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</si>
  <si>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</si>
  <si>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</si>
  <si>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</si>
  <si>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</si>
  <si>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</si>
  <si>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</si>
  <si>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</si>
  <si>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</si>
  <si>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</si>
  <si>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</si>
  <si>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</si>
  <si>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</si>
  <si>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</si>
  <si>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</si>
  <si>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</si>
  <si>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</si>
  <si>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</si>
  <si>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</si>
  <si>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</si>
  <si>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</si>
  <si>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</si>
  <si>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</si>
  <si>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</si>
  <si>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</si>
  <si>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</si>
  <si>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</si>
  <si>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</si>
  <si>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</si>
  <si>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</si>
  <si>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</si>
  <si>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</si>
  <si>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</si>
  <si>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</si>
  <si>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</si>
  <si>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</si>
  <si>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</si>
  <si>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</si>
  <si>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</si>
  <si>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</si>
  <si>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</si>
  <si>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</si>
  <si>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</si>
  <si>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</si>
  <si>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</si>
  <si>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</si>
  <si>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</si>
  <si>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</si>
  <si>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</si>
  <si>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</si>
  <si>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</si>
  <si>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</si>
  <si>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</si>
  <si>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</si>
  <si>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</si>
  <si>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</si>
  <si>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</si>
  <si>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</si>
  <si>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</si>
  <si>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</si>
  <si>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</si>
  <si>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</si>
  <si>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</si>
  <si>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</si>
  <si>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</si>
  <si>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</si>
  <si>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</si>
  <si>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</si>
  <si>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</si>
  <si>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</si>
  <si>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</si>
  <si>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</si>
  <si>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</si>
  <si>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</si>
  <si>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</si>
  <si>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</si>
  <si>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</si>
  <si>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</si>
  <si>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</si>
  <si>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</si>
  <si>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</si>
  <si>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</si>
  <si>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</si>
  <si>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</si>
  <si>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</si>
  <si>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</si>
  <si>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</si>
  <si>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</si>
  <si>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</si>
  <si>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</si>
  <si>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</si>
  <si>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</si>
  <si>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</si>
  <si>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</si>
  <si>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</si>
  <si>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</si>
  <si>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</si>
  <si>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</si>
  <si>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</si>
  <si>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</si>
  <si>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</si>
  <si>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</si>
  <si>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</si>
  <si>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</si>
  <si>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</si>
  <si>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</si>
  <si>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</si>
  <si>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</si>
  <si>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</si>
  <si>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</si>
  <si>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</si>
  <si>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</si>
  <si>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</si>
  <si>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</si>
  <si>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</si>
  <si>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</si>
  <si>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</si>
  <si>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</si>
  <si>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</si>
  <si>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</si>
  <si>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</si>
  <si>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</si>
  <si>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</si>
  <si>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</si>
  <si>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</si>
  <si>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</si>
  <si>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</si>
  <si>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</si>
  <si>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</si>
  <si>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</si>
  <si>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</si>
  <si>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</si>
  <si>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</si>
  <si>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</si>
  <si>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</si>
  <si>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</si>
  <si>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</si>
  <si>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</si>
  <si>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</si>
  <si>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</si>
  <si>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</si>
  <si>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</si>
  <si>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</si>
  <si>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</si>
  <si>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</si>
  <si>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</si>
  <si>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</si>
  <si>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</si>
  <si>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</si>
  <si>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</si>
  <si>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</si>
  <si>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</si>
  <si>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Management of Urinary Incontinence in Older Adults</t>
  </si>
  <si>
    <t>Flu Shot for Adults Ages 65 and Older</t>
  </si>
  <si>
    <t>418</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</si>
  <si>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</si>
  <si>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</si>
  <si>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</si>
  <si>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</si>
  <si>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</si>
  <si>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</si>
  <si>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</si>
  <si>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</si>
  <si>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</si>
  <si>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</si>
  <si>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</si>
  <si>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</si>
  <si>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</si>
  <si>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</si>
  <si>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</si>
  <si>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</si>
  <si>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</si>
  <si>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</si>
  <si>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</si>
  <si>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</si>
  <si>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</si>
  <si>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</si>
  <si>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</si>
  <si>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</si>
  <si>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</si>
  <si>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</si>
  <si>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</si>
  <si>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</si>
  <si>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</si>
  <si>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</si>
  <si>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</si>
  <si>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</si>
  <si>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</si>
  <si>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</si>
  <si>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</si>
  <si>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</si>
  <si>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</si>
  <si>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</si>
  <si>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</si>
  <si>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</si>
  <si>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</si>
  <si>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</si>
  <si>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</si>
  <si>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</si>
  <si>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</si>
  <si>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</si>
  <si>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</si>
  <si>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</si>
  <si>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</si>
  <si>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</si>
  <si>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</si>
  <si>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</si>
  <si>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</si>
  <si>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</si>
  <si>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</si>
  <si>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</si>
  <si>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</si>
  <si>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</si>
  <si>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</si>
  <si>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</si>
  <si>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</si>
  <si>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</si>
  <si>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</si>
  <si>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</si>
  <si>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</si>
  <si>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</si>
  <si>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</si>
  <si>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</si>
  <si>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</si>
  <si>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</si>
  <si>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</si>
  <si>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</si>
  <si>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</si>
  <si>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</si>
  <si>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</si>
  <si>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</si>
  <si>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</si>
  <si>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</si>
  <si>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</si>
  <si>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</si>
  <si>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</si>
  <si>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</si>
  <si>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</si>
  <si>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</si>
  <si>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</si>
  <si>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</si>
  <si>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</si>
  <si>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</si>
  <si>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</si>
  <si>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</si>
  <si>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</si>
  <si>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</si>
  <si>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</si>
  <si>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</si>
  <si>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</si>
  <si>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</si>
  <si>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</si>
  <si>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</si>
  <si>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</si>
  <si>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</si>
  <si>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</si>
  <si>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</si>
  <si>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</si>
  <si>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</si>
  <si>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</si>
  <si>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</si>
  <si>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</si>
  <si>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</si>
  <si>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</si>
  <si>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</si>
  <si>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</si>
  <si>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</si>
  <si>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</si>
  <si>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</si>
  <si>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</si>
  <si>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</si>
  <si>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</si>
  <si>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</si>
  <si>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</si>
  <si>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</si>
  <si>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</si>
  <si>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</si>
  <si>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</si>
  <si>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</si>
  <si>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</si>
  <si>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</si>
  <si>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</si>
  <si>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</si>
  <si>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</si>
  <si>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</si>
  <si>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</si>
  <si>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</si>
  <si>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</si>
  <si>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</si>
  <si>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</si>
  <si>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</si>
  <si>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</si>
  <si>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</si>
  <si>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</si>
  <si>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</si>
  <si>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</si>
  <si>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</si>
  <si>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</si>
  <si>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</si>
  <si>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</si>
  <si>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</si>
  <si>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</si>
  <si>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</si>
  <si>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</si>
  <si>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</si>
  <si>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</si>
  <si>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</si>
  <si>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</si>
  <si>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</si>
  <si>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</si>
  <si>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</si>
  <si>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</si>
  <si>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</si>
  <si>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</si>
  <si>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</si>
  <si>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</si>
  <si>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</si>
  <si>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</si>
  <si>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</si>
  <si>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</si>
  <si>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</si>
  <si>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</si>
  <si>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</si>
  <si>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</si>
  <si>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</si>
  <si>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</si>
  <si>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</si>
  <si>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</si>
  <si>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</si>
  <si>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</si>
  <si>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</si>
  <si>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</si>
  <si>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</si>
  <si>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</si>
  <si>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</si>
  <si>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</si>
  <si>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</si>
  <si>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</si>
  <si>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</si>
  <si>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</si>
  <si>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</si>
  <si>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</si>
  <si>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</si>
  <si>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</si>
  <si>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</si>
  <si>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</si>
  <si>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</si>
  <si>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</si>
  <si>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</si>
  <si>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</si>
  <si>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39-question survey of adult health plan members and 41-question survey of child health plan members that assesses the quality of care and services they receive. Level of analysis: health plan – HMO, PPO, Medicare, Medicaid, commercial</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</si>
  <si>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</si>
  <si>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</si>
  <si>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</si>
  <si>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</si>
  <si>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</si>
  <si>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</si>
  <si>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</si>
  <si>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</si>
  <si>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</si>
  <si>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</si>
  <si>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</si>
  <si>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</si>
  <si>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</si>
  <si>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</si>
  <si>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</si>
  <si>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</si>
  <si>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</si>
  <si>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</si>
  <si>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</si>
  <si>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</si>
  <si>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</si>
  <si>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</si>
  <si>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</si>
  <si>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</si>
  <si>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</si>
  <si>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</si>
  <si>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</si>
  <si>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</si>
  <si>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</si>
  <si>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</si>
  <si>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</si>
  <si>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</si>
  <si>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</si>
  <si>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</si>
  <si>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</si>
  <si>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</si>
  <si>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</si>
  <si>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</si>
  <si>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</si>
  <si>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</si>
  <si>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</si>
  <si>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</si>
  <si>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</si>
  <si>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</si>
  <si>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</si>
  <si>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</si>
  <si>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</si>
  <si>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</si>
  <si>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</si>
  <si>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</si>
  <si>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</si>
  <si>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</si>
  <si>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</si>
  <si>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</si>
  <si>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</si>
  <si>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</si>
  <si>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</si>
  <si>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</si>
  <si>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</si>
  <si>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</si>
  <si>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</si>
  <si>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</si>
  <si>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</si>
  <si>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</si>
  <si>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</si>
  <si>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</si>
  <si>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</si>
  <si>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</si>
  <si>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</si>
  <si>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</si>
  <si>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</si>
  <si>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</si>
  <si>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</si>
  <si>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</si>
  <si>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</si>
  <si>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</si>
  <si>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</si>
  <si>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</si>
  <si>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</si>
  <si>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</si>
  <si>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</si>
  <si>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</si>
  <si>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</si>
  <si>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</si>
  <si>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</si>
  <si>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</si>
  <si>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</si>
  <si>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</si>
  <si>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</si>
  <si>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</si>
  <si>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</si>
  <si>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</si>
  <si>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</si>
  <si>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</si>
  <si>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</si>
  <si>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</si>
  <si>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</si>
  <si>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</si>
  <si>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</si>
  <si>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</si>
  <si>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</si>
  <si>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</si>
  <si>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</si>
  <si>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</si>
  <si>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</si>
  <si>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</si>
  <si>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</si>
  <si>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</si>
  <si>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</si>
  <si>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</si>
  <si>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</si>
  <si>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</si>
  <si>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</si>
  <si>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</si>
  <si>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</si>
  <si>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</si>
  <si>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</si>
  <si>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</si>
  <si>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</si>
  <si>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</si>
  <si>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</si>
  <si>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</si>
  <si>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</si>
  <si>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</si>
  <si>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</si>
  <si>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</si>
  <si>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</si>
  <si>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</si>
  <si>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</si>
  <si>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</si>
  <si>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</si>
  <si>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</si>
  <si>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</si>
  <si>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</si>
  <si>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</si>
  <si>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</si>
  <si>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</si>
  <si>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</si>
  <si>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</si>
  <si>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</si>
  <si>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</si>
  <si>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</si>
  <si>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</si>
  <si>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</si>
  <si>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</si>
  <si>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</si>
  <si>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</si>
  <si>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</si>
  <si>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</si>
  <si>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</si>
  <si>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</si>
  <si>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</si>
  <si>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</si>
  <si>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</si>
  <si>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</si>
  <si>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</si>
  <si>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</si>
  <si>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</si>
  <si>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</si>
  <si>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</si>
  <si>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</si>
  <si>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</si>
  <si>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</si>
  <si>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</si>
  <si>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</si>
  <si>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</si>
  <si>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</si>
  <si>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</si>
  <si>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</si>
  <si>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</si>
  <si>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</si>
  <si>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</si>
  <si>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</si>
  <si>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</si>
  <si>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</si>
  <si>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</si>
  <si>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</si>
  <si>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</si>
  <si>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</si>
  <si>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</si>
  <si>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</si>
  <si>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</si>
  <si>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</si>
  <si>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</si>
  <si>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</si>
  <si>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</si>
  <si>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</si>
  <si>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</si>
  <si>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</si>
  <si>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</si>
  <si>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</si>
  <si>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</si>
  <si>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</si>
  <si>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</si>
  <si>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</si>
  <si>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</si>
  <si>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</si>
  <si>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</si>
  <si>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</si>
  <si>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</si>
  <si>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</si>
  <si>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</si>
  <si>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</si>
  <si>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</si>
  <si>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</si>
  <si>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</si>
  <si>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</si>
  <si>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</si>
  <si>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</si>
  <si>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</si>
  <si>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</si>
  <si>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</si>
  <si>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</si>
  <si>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</si>
  <si>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</si>
  <si>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</si>
  <si>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</si>
  <si>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</si>
  <si>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</si>
  <si>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</si>
  <si>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</si>
  <si>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</si>
  <si>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</si>
  <si>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</si>
  <si>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</si>
  <si>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</si>
  <si>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</si>
  <si>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</si>
  <si>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</si>
  <si>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</si>
  <si>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</si>
  <si>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</si>
  <si>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</si>
  <si>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</si>
  <si>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</si>
  <si>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</si>
  <si>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</si>
  <si>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</si>
  <si>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</si>
  <si>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</si>
  <si>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</si>
  <si>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</si>
  <si>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</si>
  <si>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</si>
  <si>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</si>
  <si>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</si>
  <si>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</si>
  <si>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</si>
  <si>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</si>
  <si>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</si>
  <si>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</si>
  <si>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</si>
  <si>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</si>
  <si>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</si>
  <si>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</si>
  <si>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</si>
  <si>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</si>
  <si>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</si>
  <si>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</si>
  <si>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</si>
  <si>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</si>
  <si>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</si>
  <si>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</si>
  <si>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</si>
  <si>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</si>
  <si>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</si>
  <si>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</si>
  <si>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</si>
  <si>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</si>
  <si>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</si>
  <si>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</si>
  <si>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</si>
  <si>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</si>
  <si>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</si>
  <si>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</si>
  <si>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</si>
  <si>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</si>
  <si>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</si>
  <si>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</si>
  <si>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</si>
  <si>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</si>
  <si>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</si>
  <si>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</si>
  <si>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</si>
  <si>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</si>
  <si>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</si>
  <si>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</si>
  <si>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</si>
  <si>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</si>
  <si>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</si>
  <si>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</si>
  <si>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</si>
  <si>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</si>
  <si>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</si>
  <si>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</si>
  <si>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</si>
  <si>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</si>
  <si>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</si>
  <si>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</si>
  <si>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</si>
  <si>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</si>
  <si>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</si>
  <si>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</si>
  <si>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</si>
  <si>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</si>
  <si>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</si>
  <si>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</si>
  <si>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</si>
  <si>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</si>
  <si>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</si>
  <si>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</si>
  <si>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</si>
  <si>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</si>
  <si>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</si>
  <si>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</si>
  <si>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</si>
  <si>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</si>
  <si>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</si>
  <si>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</si>
  <si>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</si>
  <si>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</si>
  <si>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</si>
  <si>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</si>
  <si>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</si>
  <si>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</si>
  <si>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</si>
  <si>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</si>
  <si>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</si>
  <si>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</si>
  <si>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</si>
  <si>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</si>
  <si>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</si>
  <si>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</si>
  <si>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</si>
  <si>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</si>
  <si>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</si>
  <si>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</si>
  <si>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</si>
  <si>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</si>
  <si>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</si>
  <si>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</si>
  <si>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</si>
  <si>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</si>
  <si>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</si>
  <si>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</si>
  <si>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</si>
  <si>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</si>
  <si>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</si>
  <si>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</si>
  <si>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</si>
  <si>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</si>
  <si>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</si>
  <si>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</si>
  <si>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</si>
  <si>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</si>
  <si>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</si>
  <si>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</si>
  <si>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</si>
  <si>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</si>
  <si>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</si>
  <si>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</si>
  <si>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</si>
  <si>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</si>
  <si>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</si>
  <si>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</si>
  <si>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</si>
  <si>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</si>
  <si>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</si>
  <si>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</si>
  <si>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</si>
  <si>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</si>
  <si>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</si>
  <si>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</si>
  <si>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</si>
  <si>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</si>
  <si>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</si>
  <si>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</si>
  <si>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</si>
  <si>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</si>
  <si>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</si>
  <si>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</si>
  <si>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</si>
  <si>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</si>
  <si>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</si>
  <si>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</si>
  <si>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</si>
  <si>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</si>
  <si>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</si>
  <si>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</si>
  <si>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</si>
  <si>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</si>
  <si>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</si>
  <si>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</si>
  <si>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</si>
  <si>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</si>
  <si>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</si>
  <si>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</si>
  <si>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</si>
  <si>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</si>
  <si>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</si>
  <si>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</si>
  <si>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</si>
  <si>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</si>
  <si>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</si>
  <si>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</si>
  <si>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</si>
  <si>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</si>
  <si>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</si>
  <si>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</si>
  <si>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</si>
  <si>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</si>
  <si>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</si>
  <si>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</si>
  <si>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</si>
  <si>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</si>
  <si>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</si>
  <si>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</si>
  <si>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</si>
  <si>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</si>
  <si>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</si>
  <si>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</si>
  <si>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</si>
  <si>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</si>
  <si>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</si>
  <si>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</si>
  <si>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</si>
  <si>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</si>
  <si>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</si>
  <si>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</si>
  <si>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</si>
  <si>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</si>
  <si>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</si>
  <si>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</si>
  <si>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</si>
  <si>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</si>
  <si>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</si>
  <si>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</si>
  <si>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</si>
  <si>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</si>
  <si>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</si>
  <si>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</si>
  <si>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</si>
  <si>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</si>
  <si>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</si>
  <si>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</si>
  <si>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</si>
  <si>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</si>
  <si>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</si>
  <si>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</si>
  <si>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</si>
  <si>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</si>
  <si>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</si>
  <si>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</si>
  <si>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</si>
  <si>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</si>
  <si>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</si>
  <si>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</si>
  <si>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</si>
  <si>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</si>
  <si>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</si>
  <si>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</si>
  <si>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</si>
  <si>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</si>
  <si>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</si>
  <si>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</si>
  <si>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</si>
  <si>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</si>
  <si>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</si>
  <si>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</si>
  <si>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</si>
  <si>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</si>
  <si>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</si>
  <si>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CHL</t>
  </si>
  <si>
    <t>For Contractual Use:
CDC: https://www.cdc.gov/nhsn/acute-care-hospital/clabsi/index.html</t>
  </si>
  <si>
    <t>For Contractual Use:
CDC: https://www.cdc.gov/nhsn/acute-care-hospital/cdiff-mrsa/index.html</t>
  </si>
  <si>
    <t>Developmental</t>
  </si>
  <si>
    <t>For Contractual Use:
HEDIS*: DRR</t>
  </si>
  <si>
    <t>For Developmental Work:
HEDIS*: DSF</t>
  </si>
  <si>
    <t>For Contractual Use:
HEDIS*: FUA</t>
  </si>
  <si>
    <t>For Contractual Use:
HEDIS*: FUM</t>
  </si>
  <si>
    <t>For Contractual Use:
HEDIS*: FUH (7-day rate)</t>
  </si>
  <si>
    <t>For Contractual Use:
HEDIS*: IMA (Combo 2 rate)</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</si>
  <si>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</si>
  <si>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</si>
  <si>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</si>
  <si>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</si>
  <si>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</si>
  <si>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</si>
  <si>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</si>
  <si>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</si>
  <si>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</si>
  <si>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</si>
  <si>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</si>
  <si>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</si>
  <si>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</si>
  <si>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</si>
  <si>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</si>
  <si>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</si>
  <si>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</si>
  <si>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</si>
  <si>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</si>
  <si>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</si>
  <si>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</si>
  <si>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</si>
  <si>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</si>
  <si>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</si>
  <si>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</si>
  <si>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</si>
  <si>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</si>
  <si>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</si>
  <si>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</si>
  <si>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Adds additional information on how to handle outliers.</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</si>
  <si>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</si>
  <si>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</si>
  <si>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</si>
  <si>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</si>
  <si>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</si>
  <si>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</si>
  <si>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</si>
  <si>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</si>
  <si>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</si>
  <si>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Minor changes to clinical recommendation statements</t>
  </si>
  <si>
    <t>Child and Adolescent Well-Care Visits</t>
  </si>
  <si>
    <t>Kidney Health Evaluation for Patients with Kidney Disease</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</si>
  <si>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</si>
  <si>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</si>
  <si>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</si>
  <si>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</si>
  <si>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</si>
  <si>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</si>
  <si>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</si>
  <si>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</si>
  <si>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</si>
  <si>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</si>
  <si>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</si>
  <si>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</si>
  <si>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</si>
  <si>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</si>
  <si>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</si>
  <si>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</si>
  <si>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</si>
  <si>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</si>
  <si>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Disparities-sensitive Status</t>
  </si>
  <si>
    <t>Asthma: Assessment of Asthma Control</t>
  </si>
  <si>
    <t>CAHPS® Clinician/Group Surveys v 3.0 - (Adult Primary Care, Pediatric Care, and Specialist Care Surveys)</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</si>
  <si>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</si>
  <si>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</si>
  <si>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Percentage of women ages 16 to 24 that were identified as sexually active and had at least one test for chlamydia during the measurement year</t>
  </si>
  <si>
    <t>Pneumococcal Vaccination Status for Older Adults</t>
  </si>
  <si>
    <t>0049</t>
  </si>
  <si>
    <t>0050</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</si>
  <si>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</si>
  <si>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</si>
  <si>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</si>
  <si>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116</t>
  </si>
  <si>
    <t>Vaginal Birth After Cesarean Delivery Rate, All (IQI-34)</t>
  </si>
  <si>
    <t>Vaginal births per 1,000 deliveries by patients with previous Cesarean deliveries</t>
  </si>
  <si>
    <t>0065</t>
  </si>
  <si>
    <t>CMS164v7</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</si>
  <si>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</si>
  <si>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</si>
  <si>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</si>
  <si>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</si>
  <si>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</si>
  <si>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</si>
  <si>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</si>
  <si>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</si>
  <si>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0098</t>
  </si>
  <si>
    <t>0100</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</si>
  <si>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</si>
  <si>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</si>
  <si>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</si>
  <si>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</si>
  <si>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</si>
  <si>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</si>
  <si>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</si>
  <si>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</si>
  <si>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</si>
  <si>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</si>
  <si>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</si>
  <si>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</si>
  <si>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</si>
  <si>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</si>
  <si>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</si>
  <si>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</si>
  <si>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</si>
  <si>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</si>
  <si>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</si>
  <si>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</si>
  <si>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</si>
  <si>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</si>
  <si>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</si>
  <si>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</si>
  <si>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</si>
  <si>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</si>
  <si>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</si>
  <si>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</si>
  <si>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</si>
  <si>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</si>
  <si>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</si>
  <si>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</si>
  <si>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</si>
  <si>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</si>
  <si>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</si>
  <si>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</si>
  <si>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</si>
  <si>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</si>
  <si>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</si>
  <si>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</si>
  <si>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</si>
  <si>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</si>
  <si>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</si>
  <si>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</si>
  <si>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</si>
  <si>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</si>
  <si>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</si>
  <si>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1354</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</si>
  <si>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</si>
  <si>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</si>
  <si>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</si>
  <si>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</si>
  <si>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</si>
  <si>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</si>
  <si>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</si>
  <si>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</si>
  <si>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</si>
  <si>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</si>
  <si>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</si>
  <si>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</si>
  <si>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</si>
  <si>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</si>
  <si>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</si>
  <si>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</si>
  <si>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</si>
  <si>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</si>
  <si>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</si>
  <si>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</si>
  <si>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</si>
  <si>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</si>
  <si>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</si>
  <si>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</si>
  <si>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</si>
  <si>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</si>
  <si>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</si>
  <si>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</si>
  <si>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</si>
  <si>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</si>
  <si>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</si>
  <si>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</si>
  <si>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</si>
  <si>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</si>
  <si>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</si>
  <si>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</si>
  <si>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</si>
  <si>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</si>
  <si>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</si>
  <si>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</si>
  <si>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</si>
  <si>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</si>
  <si>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</si>
  <si>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</si>
  <si>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</si>
  <si>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</si>
  <si>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</si>
  <si>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</si>
  <si>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</si>
  <si>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</si>
  <si>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</si>
  <si>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</si>
  <si>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</si>
  <si>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</si>
  <si>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</si>
  <si>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</si>
  <si>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</si>
  <si>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</si>
  <si>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</si>
  <si>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</si>
  <si>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</si>
  <si>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</si>
  <si>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</si>
  <si>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</si>
  <si>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</si>
  <si>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</si>
  <si>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</si>
  <si>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</si>
  <si>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</si>
  <si>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</si>
  <si>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</si>
  <si>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</si>
  <si>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</si>
  <si>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</si>
  <si>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</si>
  <si>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</si>
  <si>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</si>
  <si>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</si>
  <si>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</si>
  <si>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</si>
  <si>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</si>
  <si>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</si>
  <si>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</si>
  <si>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</si>
  <si>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</si>
  <si>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</si>
  <si>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</si>
  <si>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</si>
  <si>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</si>
  <si>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</si>
  <si>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</si>
  <si>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</si>
  <si>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</si>
  <si>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</si>
  <si>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</si>
  <si>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</si>
  <si>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</si>
  <si>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</si>
  <si>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</si>
  <si>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</si>
  <si>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</si>
  <si>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</si>
  <si>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</si>
  <si>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</si>
  <si>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</si>
  <si>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</si>
  <si>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</si>
  <si>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</si>
  <si>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</si>
  <si>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</si>
  <si>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</si>
  <si>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</si>
  <si>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</si>
  <si>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</si>
  <si>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</si>
  <si>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</si>
  <si>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</si>
  <si>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</si>
  <si>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</si>
  <si>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</si>
  <si>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</si>
  <si>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</si>
  <si>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</si>
  <si>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</si>
  <si>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</si>
  <si>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</si>
  <si>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</si>
  <si>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</si>
  <si>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</si>
  <si>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</si>
  <si>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</si>
  <si>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</si>
  <si>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</si>
  <si>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</si>
  <si>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</si>
  <si>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</si>
  <si>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</si>
  <si>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</si>
  <si>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</si>
  <si>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</si>
  <si>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</si>
  <si>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</si>
  <si>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</si>
  <si>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</si>
  <si>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</si>
  <si>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</si>
  <si>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</si>
  <si>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</si>
  <si>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</si>
  <si>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</si>
  <si>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</si>
  <si>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</si>
  <si>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</si>
  <si>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</si>
  <si>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</si>
  <si>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</si>
  <si>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</si>
  <si>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</si>
  <si>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</si>
  <si>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</si>
  <si>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</si>
  <si>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</si>
  <si>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</si>
  <si>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</si>
  <si>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</si>
  <si>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</si>
  <si>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</si>
  <si>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</si>
  <si>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</si>
  <si>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</si>
  <si>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</si>
  <si>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</si>
  <si>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</si>
  <si>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</si>
  <si>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</si>
  <si>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</si>
  <si>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</si>
  <si>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</si>
  <si>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</si>
  <si>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</si>
  <si>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</si>
  <si>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</si>
  <si>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</si>
  <si>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</si>
  <si>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</si>
  <si>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</si>
  <si>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</si>
  <si>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Excessive Anticoagulation with Warfarin</t>
  </si>
  <si>
    <t>Number of patients experiencing excessive anticoagulation (INR &gt; 6)</t>
  </si>
  <si>
    <t>Rhode Island Department of Health</t>
  </si>
  <si>
    <t>Follow-Up After High-Intensity Care for Substance Use Disorder</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</si>
  <si>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</si>
  <si>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</si>
  <si>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</si>
  <si>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</si>
  <si>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</si>
  <si>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</si>
  <si>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</si>
  <si>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</si>
  <si>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</si>
  <si>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</si>
  <si>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</si>
  <si>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</si>
  <si>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</si>
  <si>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</si>
  <si>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</si>
  <si>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</si>
  <si>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</si>
  <si>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</si>
  <si>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</si>
  <si>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</si>
  <si>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</si>
  <si>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</si>
  <si>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</si>
  <si>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</si>
  <si>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</si>
  <si>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</si>
  <si>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</si>
  <si>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</si>
  <si>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</si>
  <si>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</si>
  <si>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</si>
  <si>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</si>
  <si>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</si>
  <si>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</si>
  <si>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</si>
  <si>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</si>
  <si>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</si>
  <si>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</si>
  <si>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</si>
  <si>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</si>
  <si>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</si>
  <si>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</si>
  <si>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</si>
  <si>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</si>
  <si>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</si>
  <si>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</si>
  <si>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</si>
  <si>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</si>
  <si>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</si>
  <si>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</si>
  <si>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</si>
  <si>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</si>
  <si>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</si>
  <si>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</si>
  <si>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</si>
  <si>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</si>
  <si>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</si>
  <si>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</si>
  <si>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</si>
  <si>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</si>
  <si>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</si>
  <si>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</si>
  <si>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</si>
  <si>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</si>
  <si>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</si>
  <si>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</si>
  <si>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</si>
  <si>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</si>
  <si>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</si>
  <si>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</si>
  <si>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</si>
  <si>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</si>
  <si>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</si>
  <si>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</si>
  <si>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</si>
  <si>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</si>
  <si>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</si>
  <si>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</si>
  <si>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</si>
  <si>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</si>
  <si>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</si>
  <si>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</si>
  <si>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</si>
  <si>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</si>
  <si>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</si>
  <si>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</si>
  <si>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</si>
  <si>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</si>
  <si>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</si>
  <si>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BV-724</t>
  </si>
  <si>
    <t>Members Receiving Preventive Dental Services</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</si>
  <si>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</si>
  <si>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</si>
  <si>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</si>
  <si>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</si>
  <si>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</si>
  <si>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</si>
  <si>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</si>
  <si>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</si>
  <si>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</si>
  <si>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</si>
  <si>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</si>
  <si>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</si>
  <si>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</si>
  <si>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</si>
  <si>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</si>
  <si>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</si>
  <si>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</si>
  <si>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</si>
  <si>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</si>
  <si>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</si>
  <si>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</si>
  <si>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</si>
  <si>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</si>
  <si>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</si>
  <si>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</si>
  <si>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</si>
  <si>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</si>
  <si>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</si>
  <si>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</si>
  <si>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</si>
  <si>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</si>
  <si>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</si>
  <si>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</si>
  <si>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</si>
  <si>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</si>
  <si>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</si>
  <si>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</si>
  <si>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</si>
  <si>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</si>
  <si>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</si>
  <si>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</si>
  <si>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</si>
  <si>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</si>
  <si>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</si>
  <si>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</si>
  <si>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</si>
  <si>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</si>
  <si>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</si>
  <si>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</si>
  <si>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</si>
  <si>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</si>
  <si>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</si>
  <si>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</si>
  <si>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</si>
  <si>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</si>
  <si>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</si>
  <si>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</si>
  <si>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</si>
  <si>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</si>
  <si>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</si>
  <si>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</si>
  <si>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</si>
  <si>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</si>
  <si>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</si>
  <si>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</si>
  <si>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</si>
  <si>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</si>
  <si>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</si>
  <si>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</si>
  <si>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</si>
  <si>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</si>
  <si>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</si>
  <si>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</si>
  <si>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</si>
  <si>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</si>
  <si>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</si>
  <si>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</si>
  <si>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</si>
  <si>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</si>
  <si>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</si>
  <si>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</si>
  <si>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</si>
  <si>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</si>
  <si>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</si>
  <si>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</si>
  <si>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</si>
  <si>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</si>
  <si>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</si>
  <si>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</si>
  <si>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</si>
  <si>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</si>
  <si>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</si>
  <si>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</si>
  <si>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</si>
  <si>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</si>
  <si>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</si>
  <si>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</si>
  <si>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</si>
  <si>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</si>
  <si>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</si>
  <si>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</si>
  <si>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</si>
  <si>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</si>
  <si>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</si>
  <si>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</si>
  <si>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</si>
  <si>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</si>
  <si>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</si>
  <si>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</si>
  <si>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</si>
  <si>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</si>
  <si>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</si>
  <si>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</si>
  <si>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</si>
  <si>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</si>
  <si>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</si>
  <si>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</si>
  <si>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</si>
  <si>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</si>
  <si>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</si>
  <si>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</si>
  <si>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</si>
  <si>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</si>
  <si>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</si>
  <si>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</si>
  <si>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</si>
  <si>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</si>
  <si>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</si>
  <si>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</si>
  <si>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</si>
  <si>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</si>
  <si>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</si>
  <si>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</si>
  <si>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</si>
  <si>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</si>
  <si>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</si>
  <si>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</si>
  <si>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BV-807</t>
  </si>
  <si>
    <t>BV-808</t>
  </si>
  <si>
    <t>Varicose Vein Treatment with Saphenous Ablation: Outcome Survey</t>
  </si>
  <si>
    <t>BV-809</t>
  </si>
  <si>
    <t>Prenatal Immunization Status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</si>
  <si>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</si>
  <si>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</si>
  <si>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</si>
  <si>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</si>
  <si>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</si>
  <si>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</si>
  <si>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</si>
  <si>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</si>
  <si>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</si>
  <si>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BV-817</t>
  </si>
  <si>
    <t>BV-818</t>
  </si>
  <si>
    <t>BV-819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</si>
  <si>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</si>
  <si>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</si>
  <si>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</si>
  <si>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</si>
  <si>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</si>
  <si>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</si>
  <si>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</si>
  <si>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</si>
  <si>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</si>
  <si>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</si>
  <si>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</si>
  <si>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Core Quality Measures Collaborative Core Sets
</t>
    </r>
    <r>
      <rPr>
        <sz val="14"/>
        <color rgb="FFC5D9F1"/>
        <rFont val="Arimo"/>
        <family val="2"/>
      </rPr>
      <t>Version Date: October 2020</t>
    </r>
  </si>
  <si>
    <r>
      <t xml:space="preserve">Catalyst for Payment Reform Employer-Purchaser Measure Set
</t>
    </r>
    <r>
      <rPr>
        <b/>
        <sz val="14"/>
        <color rgb="FFC5D9F1"/>
        <rFont val="Arimo"/>
      </rPr>
      <t>Version Date: October 2015</t>
    </r>
  </si>
  <si>
    <t>Yes (Pediatric)</t>
  </si>
  <si>
    <t>Yes [Behavioral Health Core Set Measure]</t>
  </si>
  <si>
    <t>Yes (Pediatric (Child version), ACO and PCMH/Primary Care, Neurology)</t>
  </si>
  <si>
    <t>Yes (Timely Apts, Provider Communication, Helpful Office Staff, Coordinate Care Composite, Provider Rating 9 or 10)</t>
  </si>
  <si>
    <t>Yes [C21 (GNC); C22 (GCQ); C23 (CS); C24 (Rating Health Care Quality); C25 (Rating of Health Plan)]</t>
  </si>
  <si>
    <t>Yes (0018e)</t>
  </si>
  <si>
    <t>Yes (0022e)</t>
  </si>
  <si>
    <t>Yes (0028e)</t>
  </si>
  <si>
    <t>Yes (ACO and PCMH/Primary Care, Behavioral Health, Cardiovascular) (0028e)</t>
  </si>
  <si>
    <t>Yes (Ages 16-20)</t>
  </si>
  <si>
    <t>Yes (Ages 21 - 24)</t>
  </si>
  <si>
    <t>Yes (Pediatric, OB/GYN)</t>
  </si>
  <si>
    <t>Yes (0041e)</t>
  </si>
  <si>
    <t>Yes (0070e)</t>
  </si>
  <si>
    <t>Yes (Cardiovascular) (0070e)</t>
  </si>
  <si>
    <t>Yes (0081e)</t>
  </si>
  <si>
    <t>Yes (Cardiovascular) (0081e)</t>
  </si>
  <si>
    <t>Yes (0083e)</t>
  </si>
  <si>
    <t>Yes (Cardiovascular) (0083e)</t>
  </si>
  <si>
    <t>Yes (0089e)</t>
  </si>
  <si>
    <t>Yes (ACO and PCMH/Primary Care and Neurology)</t>
  </si>
  <si>
    <t>Yes (Screening)</t>
  </si>
  <si>
    <t>Yes (0104e)</t>
  </si>
  <si>
    <t>Yes (Behavioral Health)</t>
  </si>
  <si>
    <t>Yes (HAI-2)</t>
  </si>
  <si>
    <t>Yes (HAI-1)</t>
  </si>
  <si>
    <t>Yes (HCAHPS)</t>
  </si>
  <si>
    <t>Yes (OP-3b)</t>
  </si>
  <si>
    <t>Yes (READM-30-HF-HRRP)</t>
  </si>
  <si>
    <t>Yes (0384e)</t>
  </si>
  <si>
    <t>Yes (Oncology) (0384e)</t>
  </si>
  <si>
    <t>Yes (0389e)</t>
  </si>
  <si>
    <t>Yes (Oncology) (0389e)</t>
  </si>
  <si>
    <t>Yes (0418e - ages 12-17) [Behavioral Health Core Set Measure]</t>
  </si>
  <si>
    <t>Yes (0418e - ages 18+) [Behavioral Health Core Set Measure]</t>
  </si>
  <si>
    <t>Yes (Testing)</t>
  </si>
  <si>
    <t>Yes (0419e)</t>
  </si>
  <si>
    <t>(C07) in 2020 HEDIS ABA</t>
  </si>
  <si>
    <t>Yes (ACO and PCMH/Primary Care) (0421e)</t>
  </si>
  <si>
    <t>Yes (ASC-13)</t>
  </si>
  <si>
    <t>Yes (updated cohort)</t>
  </si>
  <si>
    <t>Yes (PC-02 and ePC-02)</t>
  </si>
  <si>
    <t>Yes (PC-05 and ePC-05)</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</si>
  <si>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</si>
  <si>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</si>
  <si>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</si>
  <si>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</si>
  <si>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</si>
  <si>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</si>
  <si>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</si>
  <si>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</si>
  <si>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</si>
  <si>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</si>
  <si>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</si>
  <si>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</si>
  <si>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</si>
  <si>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</si>
  <si>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</si>
  <si>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</si>
  <si>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</si>
  <si>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</si>
  <si>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</si>
  <si>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(PC-06 and ePC-06)</t>
  </si>
  <si>
    <t>Yes (PCH-06 and PCH-07)</t>
  </si>
  <si>
    <t>Yes (1365e)</t>
  </si>
  <si>
    <t>Yes (Adults and Children)</t>
  </si>
  <si>
    <t>Yes (Menu - Combo 2)</t>
  </si>
  <si>
    <t>Yes (READM-30-HIP-KNEE-HRRP)</t>
  </si>
  <si>
    <t>Yes (PCH-27)</t>
  </si>
  <si>
    <t>Yes (PCH-26)</t>
  </si>
  <si>
    <t>Yes (DCM24)</t>
  </si>
  <si>
    <t>Yes (READM-30-IPF &amp; READ-30-HOSPWIDE)</t>
  </si>
  <si>
    <t>Yes (ACO and PCMH/Primary Care and Behavioral Health)</t>
  </si>
  <si>
    <t>Yes (READM-30-COPD-HRRP)</t>
  </si>
  <si>
    <t>Yes (MORT-30-COPD)</t>
  </si>
  <si>
    <t>Yes (HBIPS-1)</t>
  </si>
  <si>
    <t>Yes (HIV/Hepatitis C)  (3209e reporting option)</t>
  </si>
  <si>
    <t>Yes (3210e)</t>
  </si>
  <si>
    <t>Yes (HIV/Hepatitis C) (3210e reporting option)</t>
  </si>
  <si>
    <t>Yes (READM-30-CABG-HRRP)</t>
  </si>
  <si>
    <t>Yes (2872e)</t>
  </si>
  <si>
    <t>Yes (EDAC-30-HF)</t>
  </si>
  <si>
    <t>Yes (EDAC-30-AMI)</t>
  </si>
  <si>
    <t>Yes (EDAC-30-PN)</t>
  </si>
  <si>
    <t>Yes (Ages 15-20) [Maternity Core Set Measure]</t>
  </si>
  <si>
    <t>Yes (Ages 21-44) [Maternity Core Set Measure]</t>
  </si>
  <si>
    <t>Yes (ACO and PCMH/Primary Care(0359e), Gastroenterology, HIV/Hepatitis C (0359e))</t>
  </si>
  <si>
    <t>Yes (Developmental)</t>
  </si>
  <si>
    <t>Yes (OP-25 and SM-SS-CHECK)</t>
  </si>
  <si>
    <t>Yes (Medicaid version)</t>
  </si>
  <si>
    <t>Yes (C32)
Yes (D01)</t>
  </si>
  <si>
    <t>Yes (C26)</t>
  </si>
  <si>
    <t>Yes (D06)</t>
  </si>
  <si>
    <t>Yes (EDV-1)</t>
  </si>
  <si>
    <t>Yes (C29)</t>
  </si>
  <si>
    <t>Yes (OB/GYN and HIV/Hepatitis C)</t>
  </si>
  <si>
    <t>Yes (D13)</t>
  </si>
  <si>
    <t>Yes (C28)
Yes (D05)</t>
  </si>
  <si>
    <t>Yes (C30)</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</si>
  <si>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</si>
  <si>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</si>
  <si>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</si>
  <si>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</si>
  <si>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</si>
  <si>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</si>
  <si>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</si>
  <si>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</si>
  <si>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</si>
  <si>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</si>
  <si>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</si>
  <si>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</si>
  <si>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</si>
  <si>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</si>
  <si>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</si>
  <si>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</si>
  <si>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</si>
  <si>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</si>
  <si>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</si>
  <si>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</si>
  <si>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</si>
  <si>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</si>
  <si>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</si>
  <si>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</si>
  <si>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</si>
  <si>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</si>
  <si>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</si>
  <si>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</si>
  <si>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</si>
  <si>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</si>
  <si>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</si>
  <si>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</si>
  <si>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</si>
  <si>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</si>
  <si>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</si>
  <si>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</si>
  <si>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</si>
  <si>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</si>
  <si>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</si>
  <si>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</si>
  <si>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</si>
  <si>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</si>
  <si>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</si>
  <si>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</si>
  <si>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</si>
  <si>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</si>
  <si>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</si>
  <si>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</si>
  <si>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</si>
  <si>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</si>
  <si>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</si>
  <si>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</si>
  <si>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</si>
  <si>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</si>
  <si>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</si>
  <si>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</si>
  <si>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</si>
  <si>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</si>
  <si>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</si>
  <si>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</si>
  <si>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</si>
  <si>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</si>
  <si>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</si>
  <si>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</si>
  <si>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</si>
  <si>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</si>
  <si>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</si>
  <si>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</si>
  <si>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</si>
  <si>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</si>
  <si>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</si>
  <si>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</si>
  <si>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</si>
  <si>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</si>
  <si>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</si>
  <si>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</si>
  <si>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</si>
  <si>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</si>
  <si>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</si>
  <si>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</si>
  <si>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</si>
  <si>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</si>
  <si>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</si>
  <si>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</si>
  <si>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</si>
  <si>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</si>
  <si>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</si>
  <si>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</si>
  <si>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</si>
  <si>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</si>
  <si>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</si>
  <si>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</si>
  <si>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</si>
  <si>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</si>
  <si>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</si>
  <si>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</si>
  <si>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</si>
  <si>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</si>
  <si>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</si>
  <si>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</si>
  <si>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</si>
  <si>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</si>
  <si>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</si>
  <si>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</si>
  <si>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</si>
  <si>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</si>
  <si>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</si>
  <si>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</si>
  <si>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</si>
  <si>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</si>
  <si>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</si>
  <si>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</si>
  <si>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</si>
  <si>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</si>
  <si>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</si>
  <si>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</si>
  <si>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</si>
  <si>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</si>
  <si>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</si>
  <si>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</si>
  <si>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</si>
  <si>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</si>
  <si>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</si>
  <si>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</si>
  <si>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</si>
  <si>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</si>
  <si>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</si>
  <si>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</si>
  <si>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</si>
  <si>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</si>
  <si>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</si>
  <si>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</si>
  <si>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</si>
  <si>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</si>
  <si>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</si>
  <si>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</si>
  <si>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</si>
  <si>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</si>
  <si>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</si>
  <si>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</si>
  <si>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</si>
  <si>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</si>
  <si>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</si>
  <si>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</si>
  <si>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</si>
  <si>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</si>
  <si>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</si>
  <si>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</si>
  <si>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</si>
  <si>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</si>
  <si>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</si>
  <si>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</si>
  <si>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</si>
  <si>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</si>
  <si>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</si>
  <si>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</si>
  <si>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</si>
  <si>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</si>
  <si>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</si>
  <si>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</si>
  <si>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</si>
  <si>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</si>
  <si>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</si>
  <si>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</si>
  <si>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</si>
  <si>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</si>
  <si>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</si>
  <si>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</si>
  <si>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</si>
  <si>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</si>
  <si>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</si>
  <si>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</si>
  <si>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</si>
  <si>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</si>
  <si>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</si>
  <si>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</si>
  <si>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</si>
  <si>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</si>
  <si>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</si>
  <si>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</si>
  <si>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</si>
  <si>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</si>
  <si>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</si>
  <si>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</si>
  <si>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</si>
  <si>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</si>
  <si>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</si>
  <si>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</si>
  <si>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</si>
  <si>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</si>
  <si>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</si>
  <si>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</si>
  <si>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</si>
  <si>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</si>
  <si>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</si>
  <si>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</si>
  <si>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</si>
  <si>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</si>
  <si>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</si>
  <si>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</si>
  <si>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</si>
  <si>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</si>
  <si>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</si>
  <si>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</si>
  <si>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</si>
  <si>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</si>
  <si>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</si>
  <si>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</si>
  <si>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</si>
  <si>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</si>
  <si>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</si>
  <si>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</si>
  <si>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</si>
  <si>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</si>
  <si>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</si>
  <si>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</si>
  <si>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</si>
  <si>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</si>
  <si>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</si>
  <si>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</si>
  <si>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</si>
  <si>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</si>
  <si>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</si>
  <si>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</si>
  <si>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</si>
  <si>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</si>
  <si>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</si>
  <si>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</si>
  <si>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</si>
  <si>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</si>
  <si>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</si>
  <si>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</si>
  <si>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</si>
  <si>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</si>
  <si>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</si>
  <si>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</si>
  <si>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</si>
  <si>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</si>
  <si>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</si>
  <si>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</si>
  <si>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</si>
  <si>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</si>
  <si>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</si>
  <si>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</si>
  <si>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</si>
  <si>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</si>
  <si>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</si>
  <si>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</si>
  <si>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</si>
  <si>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</si>
  <si>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</si>
  <si>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</si>
  <si>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</si>
  <si>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</si>
  <si>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</si>
  <si>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</si>
  <si>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</si>
  <si>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</si>
  <si>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</si>
  <si>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</si>
  <si>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</si>
  <si>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</si>
  <si>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</si>
  <si>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</si>
  <si>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</si>
  <si>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</si>
  <si>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</si>
  <si>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</si>
  <si>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</si>
  <si>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</si>
  <si>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</si>
  <si>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</si>
  <si>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</si>
  <si>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</si>
  <si>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</si>
  <si>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</si>
  <si>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</si>
  <si>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</si>
  <si>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</si>
  <si>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</si>
  <si>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</si>
  <si>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</si>
  <si>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</si>
  <si>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</si>
  <si>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</si>
  <si>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</si>
  <si>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</si>
  <si>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</si>
  <si>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</si>
  <si>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</si>
  <si>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</si>
  <si>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</si>
  <si>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</si>
  <si>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</si>
  <si>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</si>
  <si>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</si>
  <si>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</si>
  <si>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</si>
  <si>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</si>
  <si>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</si>
  <si>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</si>
  <si>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</si>
  <si>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</si>
  <si>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</si>
  <si>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</si>
  <si>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</si>
  <si>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</si>
  <si>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</si>
  <si>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</si>
  <si>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</si>
  <si>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</si>
  <si>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</si>
  <si>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</si>
  <si>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</si>
  <si>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</si>
  <si>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</si>
  <si>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</si>
  <si>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</si>
  <si>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</si>
  <si>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</si>
  <si>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</si>
  <si>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</si>
  <si>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</si>
  <si>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</si>
  <si>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</si>
  <si>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</si>
  <si>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</si>
  <si>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</si>
  <si>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</si>
  <si>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</si>
  <si>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</si>
  <si>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</si>
  <si>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</si>
  <si>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</si>
  <si>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</si>
  <si>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</si>
  <si>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</si>
  <si>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</si>
  <si>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</si>
  <si>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</si>
  <si>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</si>
  <si>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</si>
  <si>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</si>
  <si>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</si>
  <si>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</si>
  <si>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</si>
  <si>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</si>
  <si>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</si>
  <si>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</si>
  <si>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</si>
  <si>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</si>
  <si>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</si>
  <si>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</si>
  <si>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</si>
  <si>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</si>
  <si>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</si>
  <si>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</si>
  <si>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</si>
  <si>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</si>
  <si>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</si>
  <si>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</si>
  <si>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</si>
  <si>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</si>
  <si>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t>Major change - retain as Menu measure</t>
  </si>
  <si>
    <t>Major change for MY 2020 (not 2021) -Revisit replacing with Closing the Referral Loop: Receipt of Specialist Report</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</si>
  <si>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</si>
  <si>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</si>
  <si>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</si>
  <si>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</si>
  <si>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</si>
  <si>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 xml:space="preserve">Clarified that members in hospice or using hospice services are a required exclusion. </t>
  </si>
  <si>
    <r>
      <rPr>
        <u/>
        <sz val="11"/>
        <color rgb="FF595959"/>
        <rFont val="Arial"/>
        <family val="2"/>
      </rPr>
      <t xml:space="preserve">2021 Annual Review
</t>
    </r>
    <r>
      <rPr>
        <sz val="11"/>
        <color rgb="FF595959"/>
        <rFont val="Arial"/>
        <family val="2"/>
      </rPr>
      <t xml:space="preserve">Removed from the Outpatient Behavioral Health - Mental Health Measure Set because CMS dropped this MIPS measure, there was no data source, and the Work Group noted the measure was more suited to primary care than outpatient behavioral health.
</t>
    </r>
    <r>
      <rPr>
        <u/>
        <sz val="11"/>
        <color rgb="FF595959"/>
        <rFont val="Arial"/>
        <family val="2"/>
      </rPr>
      <t xml:space="preserve">
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</si>
  <si>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 xml:space="preserve">Removed from Outpatient Behavioral Health - Mental Health Measure Set because of small denominator size. </t>
    </r>
    <r>
      <rPr>
        <u/>
        <sz val="11"/>
        <color rgb="FF595959"/>
        <rFont val="Arial"/>
        <family val="2"/>
      </rPr>
      <t xml:space="preserve">
2016 Behavioral Health Measures Work Group Discussions</t>
    </r>
    <r>
      <rPr>
        <sz val="11"/>
        <color rgb="FF595959"/>
        <rFont val="Arial"/>
        <family val="2"/>
      </rPr>
      <t xml:space="preserve">
• Room for improvement
• Best practice measure</t>
    </r>
  </si>
  <si>
    <r>
      <rPr>
        <u/>
        <sz val="11"/>
        <color rgb="FF595959"/>
        <rFont val="Arial"/>
        <family val="2"/>
      </rPr>
      <t xml:space="preserve">2021 Annual Review
</t>
    </r>
    <r>
      <rPr>
        <sz val="11"/>
        <color rgb="FF595959"/>
        <rFont val="Arial"/>
        <family val="2"/>
      </rPr>
      <t>-Removed from the Outpatient Behavioral Health - Mental Health Measure Set because of small denominators.</t>
    </r>
    <r>
      <rPr>
        <u/>
        <sz val="11"/>
        <color rgb="FF595959"/>
        <rFont val="Arial"/>
        <family val="2"/>
      </rPr>
      <t xml:space="preserve">
2016 Behavioral Health Measures Work Group Discussions</t>
    </r>
    <r>
      <rPr>
        <sz val="11"/>
        <color rgb="FF595959"/>
        <rFont val="Arial"/>
        <family val="2"/>
      </rPr>
      <t xml:space="preserve">
• State performance goal measure for Medicaid contracts
• Best practice measure</t>
    </r>
  </si>
  <si>
    <t>https://acsjournals.onlinelibrary.wiley.com/doi/full/10.3322/caac.21412</t>
  </si>
  <si>
    <t>Clarified that members in hospice or using hospice services are a required exclusion.
Revised optional exclusions for immunocompromising conditions (e.g. immunodeficiency) to be required exclusions and for anaphylaxis due to vaccine to be numerator compliant for specific indicators.
Updated value sets and logic because single antigen vaccines are no longer used.</t>
  </si>
  <si>
    <t>Major edits</t>
  </si>
  <si>
    <t>Clarified that members in hospice or using hospice services are a required exclusion.
Added calculation instructions for O/E ratio.</t>
  </si>
  <si>
    <t>Clarified that members in hospice or using hospice services are a required exclusion.
Removed stratified reporting by Medicaid eligibility category.
Indicated that IDSS, the HEDIS submission platform, produced member years data.</t>
  </si>
  <si>
    <t>Clarified that members in hospice or using hospice services are a required exclusion. 
Clarified that services delivered via telehealth meet the BMI Percentile indicator criteria.</t>
  </si>
  <si>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</si>
  <si>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</si>
  <si>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r>
      <rPr>
        <u/>
        <sz val="11"/>
        <color rgb="FF595959"/>
        <rFont val="Arial"/>
        <family val="2"/>
      </rPr>
      <t xml:space="preserve">2021 Annual Review
</t>
    </r>
    <r>
      <rPr>
        <sz val="11"/>
        <color rgb="FF595959"/>
        <rFont val="Arial"/>
        <family val="2"/>
      </rPr>
      <t>During the review of the Primary Care Measure Set the Work Group took issue with BMI measurement as stigmatizing and was interested in an obesity meausure more closely linked to health outcomes. Decision delayed until ACO Measure Set meeting.</t>
    </r>
    <r>
      <rPr>
        <u/>
        <sz val="11"/>
        <color rgb="FF595959"/>
        <rFont val="Arial"/>
        <family val="2"/>
      </rPr>
      <t xml:space="preserve">
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</si>
  <si>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Broadened to CG CAHPS (including PCMH CAHPS) in the Primary Care Measure Set to allow for greater flexibility in survey selection.</t>
    </r>
    <r>
      <rPr>
        <u/>
        <sz val="11"/>
        <color rgb="FF595959"/>
        <rFont val="Arial"/>
        <family val="2"/>
      </rPr>
      <t xml:space="preserve">
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</si>
  <si>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2021 Annual Review:</t>
    </r>
    <r>
      <rPr>
        <sz val="11"/>
        <color rgb="FF595959"/>
        <rFont val="Arial"/>
        <family val="2"/>
      </rPr>
      <t xml:space="preserve">
-The Work Group added this measure to the Behavioral Health Hospital Measure Set because it was in regular use by Bradley Hospital and there was room for improvement.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</si>
  <si>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removal of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</si>
  <si>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t>Substance Use Assessment in Primary Care</t>
  </si>
  <si>
    <t>Inland Empire Health Plan (IEHP)</t>
  </si>
  <si>
    <t>The percentage of members 18 years and older who were screened for substance use during the measurement year.</t>
  </si>
  <si>
    <r>
      <rPr>
        <u/>
        <sz val="11"/>
        <color rgb="FF595959"/>
        <rFont val="Arial"/>
        <family val="2"/>
      </rPr>
      <t xml:space="preserve">2021 Annual Review
</t>
    </r>
    <r>
      <rPr>
        <sz val="11"/>
        <color rgb="FF595959"/>
        <rFont val="Arial"/>
        <family val="2"/>
      </rPr>
      <t>-Removed from the Primary Care and ACO Measure Sets because it was not a HEDIS measure anymore, CMS removed the measure from the CY 2020 MIPS Measure Set, and the measure was not in use by any payers.</t>
    </r>
    <r>
      <rPr>
        <u/>
        <sz val="11"/>
        <color rgb="FF595959"/>
        <rFont val="Arial"/>
        <family val="2"/>
      </rPr>
      <t xml:space="preserve">
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</si>
  <si>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2021 Annual Review
</t>
    </r>
    <r>
      <rPr>
        <sz val="11"/>
        <color rgb="FF595959"/>
        <rFont val="Arial"/>
        <family val="2"/>
      </rPr>
      <t>The Work Group recommended removing this measure from the ACO Measure Set because it was not in use.</t>
    </r>
    <r>
      <rPr>
        <u/>
        <sz val="11"/>
        <color rgb="FF595959"/>
        <rFont val="Arial"/>
        <family val="2"/>
      </rPr>
      <t xml:space="preserve">
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</si>
  <si>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
-Removed from the ACO Set because it was not in use.</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</si>
  <si>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2021 Annual Review
</t>
    </r>
    <r>
      <rPr>
        <sz val="11"/>
        <color rgb="FF595959"/>
        <rFont val="Arial"/>
        <family val="2"/>
      </rPr>
      <t>-Removed from Primary Care and ACO Measure Sets because the measure was not in use and vaccination rates are high in RI.</t>
    </r>
    <r>
      <rPr>
        <u/>
        <sz val="11"/>
        <color rgb="FF595959"/>
        <rFont val="Arial"/>
        <family val="2"/>
      </rPr>
      <t xml:space="preserve">
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</si>
  <si>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t>Eye Exam for Patients with Diabetes</t>
  </si>
  <si>
    <t>Hemoglobin A1c Control for Patients with Diabetes: HbA1c Control</t>
  </si>
  <si>
    <r>
      <rPr>
        <u/>
        <sz val="11"/>
        <color rgb="FF595959"/>
        <rFont val="Arial"/>
        <family val="2"/>
      </rPr>
      <t xml:space="preserve">2021 Annual Review
</t>
    </r>
    <r>
      <rPr>
        <sz val="11"/>
        <color rgb="FF595959"/>
        <rFont val="Arial"/>
        <family val="2"/>
      </rPr>
      <t xml:space="preserve">-Removed measure from Acute Care Hospital and ACO Measure Sets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</si>
  <si>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t>Follow-Up After Emergency Department Visit for Substance Use</t>
  </si>
  <si>
    <t>CAHPS Surveys</t>
  </si>
  <si>
    <t>Agency for Healthcare Research and Quality; Centers for Medicare &amp; Medicaid Services; National Committee for Quality Assurance</t>
  </si>
  <si>
    <r>
      <rPr>
        <b/>
        <sz val="11"/>
        <color theme="1"/>
        <rFont val="Arial"/>
        <family val="2"/>
      </rPr>
      <t>ACO CAHPS:</t>
    </r>
    <r>
      <rPr>
        <sz val="11"/>
        <color theme="1"/>
        <rFont val="Arial"/>
        <family val="2"/>
      </rPr>
      <t xml:space="preserve"> The Consumer Assessment of Healthcare Providers and Systems (CAHPS) for ACOs measures experience of care for ACOs participating in Medicare initiatives. It is based on the Clinician and Group (CG-CAHPS) survey and includes additional program specific survey questions.
</t>
    </r>
    <r>
      <rPr>
        <b/>
        <sz val="11"/>
        <color theme="1"/>
        <rFont val="Arial"/>
        <family val="2"/>
      </rPr>
      <t>CG-CAHPS</t>
    </r>
    <r>
      <rPr>
        <sz val="11"/>
        <color theme="1"/>
        <rFont val="Arial"/>
        <family val="2"/>
      </rPr>
      <t xml:space="preserve">: The CAHPS Clinicians &amp; Group Survey (CG-CAHPS) asks patients to report on their experiences with providers and staff in primary care and specialty care settings. 
</t>
    </r>
    <r>
      <rPr>
        <b/>
        <sz val="11"/>
        <color theme="1"/>
        <rFont val="Arial"/>
        <family val="2"/>
      </rPr>
      <t>HCAHPS</t>
    </r>
    <r>
      <rPr>
        <sz val="11"/>
        <color theme="1"/>
        <rFont val="Arial"/>
        <family val="2"/>
      </rPr>
      <t xml:space="preserve">: 27-items survey instrument with 7 domain-level composites including: communication with doctors, communication with nurses, responsiveness of hospital staff, pain control, communication about medicines, cleanliness and quiet of the hospital environment, and discharge information.
</t>
    </r>
    <r>
      <rPr>
        <b/>
        <sz val="11"/>
        <color theme="1"/>
        <rFont val="Arial"/>
        <family val="2"/>
      </rPr>
      <t>MIPS CAHPS</t>
    </r>
    <r>
      <rPr>
        <sz val="11"/>
        <color theme="1"/>
        <rFont val="Arial"/>
        <family val="2"/>
      </rPr>
      <t>: The CAHPS for MIPS Survey measures 10 key domains of patients’ experience of care. The survey contains the core CAHPS Clinician &amp; Group Survey (CG-CAHPS), plus additional items to measure patients’ experience of care.</t>
    </r>
    <r>
      <rPr>
        <b/>
        <sz val="11"/>
        <color theme="1"/>
        <rFont val="Arial"/>
        <family val="2"/>
      </rPr>
      <t xml:space="preserve">
PCMH CAHPS:</t>
    </r>
    <r>
      <rPr>
        <sz val="11"/>
        <color theme="1"/>
        <rFont val="Arial"/>
        <family val="2"/>
      </rPr>
      <t xml:space="preserve"> 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and Self-management support and shared decision making. </t>
    </r>
  </si>
  <si>
    <t>For the ACO Measure Set, eligible surveys include: ACO CAHPS, CG-CAHPS, HCAHPS, MIPS CAHPS, and PCMH CAHPS
For the Acute Care Hospital Measure Set: HCAHPS
For the Primary Care Measure Set, eligible surveys include: CG CAHPS and/or PCMH CAHPS</t>
  </si>
  <si>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https://acocahps.cms.gov/</t>
    </r>
  </si>
  <si>
    <t>Initiation and Engagement of Substance Use Treatment</t>
  </si>
  <si>
    <r>
      <rPr>
        <b/>
        <sz val="11"/>
        <color theme="1"/>
        <rFont val="Arial"/>
        <family val="2"/>
      </rPr>
      <t>ACO/Primary Care Health Equity (REL) Measure:</t>
    </r>
    <r>
      <rPr>
        <sz val="11"/>
        <color theme="1"/>
        <rFont val="Arial"/>
        <family val="2"/>
      </rPr>
      <t xml:space="preserve">
(1) Controlling High Blood Pressure
(2) Developmental Screening in the First Three Years of Life
(3) Eye Exam for Patients with Diabetes
(4) Hemoglobin A1c Control for Patients with Diabetes: HbA1c Control (&lt; 8.0%)</t>
    </r>
  </si>
  <si>
    <t>National Committee for Quality Assurance/RI OHIC</t>
  </si>
  <si>
    <t>This measure stratifies the following measures by race, ethnicity, and language (REL):
(1) Controlling High Blood Pressure
(2) Developmental Screening in the First Three Years of Life
(3) Eye Exam for Patients with Diabetes
(4) Hemoglobin A1c Control for Patients with Diabetes: HbA1c Control (&lt; 8.0%)</t>
  </si>
  <si>
    <t>Health Equity</t>
  </si>
  <si>
    <t>Process/Outcome</t>
  </si>
  <si>
    <t>Refer to RI OHIC Interpretive Guidance for guidance on how to report Health Equity (REL) Measures:
http://www.ohic.ri.gov/ohic-measure%20alignment.php</t>
  </si>
  <si>
    <t>This measure stratifies the following measures by race, ethnicity, and language (REL):
(1) Hospital-wide Readmit</t>
  </si>
  <si>
    <r>
      <rPr>
        <b/>
        <sz val="11"/>
        <color theme="1"/>
        <rFont val="Arial"/>
        <family val="2"/>
      </rPr>
      <t>Maternity Care Health Equity (REL) Measure:</t>
    </r>
    <r>
      <rPr>
        <sz val="11"/>
        <color theme="1"/>
        <rFont val="Arial"/>
        <family val="2"/>
      </rPr>
      <t xml:space="preserve">
(1) Behavioral Health Risk Assessment Screenings
(2) Prenatal and Postpartum Care: Postpartum Care
(3) Prenatal and Postpartum Care: Timeliness of Prenatal Care</t>
    </r>
  </si>
  <si>
    <t>This measure stratifies the following measures by race, ethnicity, and language (REL):
(1) Behavioral Health Risk Assessment Screenings
(2) Prenatal and Postpartum Care: Postpartum Care
(3) Prenatal and Postpartum Care: Timeliness of Prenatal Care</t>
  </si>
  <si>
    <t>On Deck</t>
  </si>
  <si>
    <t>For Contractual Use:
TJC: SUB-3a
https://manual.jointcommission.org/releases/TJC2022A/MIF0221.html</t>
  </si>
  <si>
    <t>For Contractual Use:
CMS eCQM: #161
https://ecqi.healthit.gov/ep-ec</t>
  </si>
  <si>
    <t>For Contractual Use:
TJC: PC-02 https://manual.jointcommission.org/releases/TJC2022A/PerinatalCare.html</t>
  </si>
  <si>
    <t>For Contractual Use:
CMS eCQM: #177
https://ecqi.healthit.gov/ep-ec</t>
  </si>
  <si>
    <t>For Contractual Reporting:
HEDIS*: WCV
Specifications are provided for all measures reported through OHIC PCMH program:
http://www.ohic.ri.gov/ohic-reformandpolicy-pcmhinfo.php</t>
  </si>
  <si>
    <t>For Contractual Use:
CMS: https://www.medicaid.gov/medicaid/quality-of-care/downloads/medicaid-adult-core-set-manual.pdf?t=1634914629</t>
  </si>
  <si>
    <t>For Contractual Use: 
MNCM: https://tinyurl.com/tx3389uv</t>
  </si>
  <si>
    <t>For Contractual Use:
CMS: https://www.medicaid.gov/medicaid/quality-of-care/performance-measurement/adult-and-child-health-care-quality-measures/childrens-health-care-quality-measures/index.html
Specifications are provided for all measures reported through OHIC PCMH program:
http://www.ohic.ri.gov/ohic-reformandpolicy-pcmhinfo.php</t>
  </si>
  <si>
    <t>For Contractual Use:
TJC: PC-01 https://manual.jointcommission.org/releases/TJC2022A/PerinatalCare.html</t>
  </si>
  <si>
    <t>For Contractual Use:
TJC: PC-05 https://manual.jointcommission.org/releases/TJC2022A/PerinatalCare.html</t>
  </si>
  <si>
    <t>For Contractual Use:
HEDIS*: FMC</t>
  </si>
  <si>
    <t>For Contractual Use:
CMS: https://qualitynet.cms.gov/inpatient/measures/readmission/methodology</t>
  </si>
  <si>
    <t>For Contractual Use:
TJC: HBIPS-2 https://manual.jointcommission.org/releases/TJC2022A/HospitalBasedInpatientPsychiatricServices.html</t>
  </si>
  <si>
    <t>For Contractual Use:
CMS:
https://cmit.cms.gov/CMIT_public/ReportMeasure?measureRevisionId=25174</t>
  </si>
  <si>
    <t>For Contractual Use:
TJC: HBIPS-5 https://manual.jointcommission.org/releases/TJC2022A/HospitalBasedInpatientPsychiatricServices.html</t>
  </si>
  <si>
    <t>For Contractual Use:
TJC: TOB-3a
https://manual.jointcommission.org/releases/TJC2022A/MIF0217.html</t>
  </si>
  <si>
    <t>For Contractual Use:
CMS MIPS: #431
https://qpp.cms.gov/mips/explore-measures/quality-measures?tab=qualityMeasures&amp;py=2021</t>
  </si>
  <si>
    <t>While the HEDIS measure is for ages 3-21, please report the adolescent age stratification only (include age bands 12-17 and 18-21)</t>
  </si>
  <si>
    <t>NQF Endorsement Status as of February 2022</t>
  </si>
  <si>
    <t>CMS eCQM ID as of May 2021</t>
  </si>
  <si>
    <r>
      <t xml:space="preserve">CMMI Primary Care First
</t>
    </r>
    <r>
      <rPr>
        <b/>
        <sz val="14"/>
        <color rgb="FFC5D9F1"/>
        <rFont val="Arimo"/>
        <family val="2"/>
      </rPr>
      <t>Version Date: CY 2022</t>
    </r>
  </si>
  <si>
    <r>
      <t xml:space="preserve">CMS Core Set of Children’s Health Care Quality Measures for Medicaid and CHIP (Child Core Set)
</t>
    </r>
    <r>
      <rPr>
        <sz val="14"/>
        <color rgb="FFC5D9F1"/>
        <rFont val="Arimo"/>
        <family val="2"/>
      </rPr>
      <t>Version Date: CY 2022</t>
    </r>
  </si>
  <si>
    <r>
      <t xml:space="preserve">CMS Core Set of Health Care Quality Measures for Adults Enrolled in Medicaid (Medicaid Adult Core Set)
</t>
    </r>
    <r>
      <rPr>
        <sz val="14"/>
        <color rgb="FFC5D9F1"/>
        <rFont val="Arimo"/>
      </rPr>
      <t>Version Date: CY 2022</t>
    </r>
  </si>
  <si>
    <r>
      <t xml:space="preserve">CMS Electronic Clinical Quality Measures (eCQMs) for Eligible Professionals (EP)/Eligible Clinicians
</t>
    </r>
    <r>
      <rPr>
        <sz val="14"/>
        <color rgb="FFC5D9F1"/>
        <rFont val="Arimo"/>
      </rPr>
      <t>Version Date: CY 2022</t>
    </r>
  </si>
  <si>
    <r>
      <t xml:space="preserve">CMS Health Home Measure Set 
</t>
    </r>
    <r>
      <rPr>
        <sz val="14"/>
        <color rgb="FFC5D9F1"/>
        <rFont val="Arimo"/>
        <family val="2"/>
      </rPr>
      <t>Version Date: FY 2022</t>
    </r>
  </si>
  <si>
    <r>
      <t xml:space="preserve">CMS Medicare Part C &amp; D Star Ratings Measures
</t>
    </r>
    <r>
      <rPr>
        <sz val="14"/>
        <color rgb="FFC5D9F1"/>
        <rFont val="Arimo"/>
      </rPr>
      <t>Version Date: Contract Year 2022</t>
    </r>
  </si>
  <si>
    <r>
      <t xml:space="preserve">CMS Medicare Shared Savings Program (MSSP) ACO and Next Generation ACO
</t>
    </r>
    <r>
      <rPr>
        <sz val="14"/>
        <color rgb="FFC5D9F1"/>
        <rFont val="Arimo"/>
        <family val="2"/>
      </rPr>
      <t>Version Date: CY 2022</t>
    </r>
  </si>
  <si>
    <r>
      <t>CMS Merit-based Incentive Payment System (MIPS)</t>
    </r>
    <r>
      <rPr>
        <sz val="15"/>
        <color rgb="FFFF0000"/>
        <rFont val="Arimo"/>
        <family val="2"/>
      </rPr>
      <t xml:space="preserve">
</t>
    </r>
    <r>
      <rPr>
        <b/>
        <sz val="14"/>
        <color rgb="FFC5D9F1"/>
        <rFont val="Arimo"/>
      </rPr>
      <t>Version Date: CY 2022</t>
    </r>
  </si>
  <si>
    <r>
      <t xml:space="preserve">CMS Hospital Value-Based Purchasing
</t>
    </r>
    <r>
      <rPr>
        <sz val="14"/>
        <color rgb="FFC5D9F1"/>
        <rFont val="Arimo"/>
        <family val="2"/>
      </rPr>
      <t>Version Date: FY 2022</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</si>
  <si>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2022</t>
    </r>
  </si>
  <si>
    <r>
      <t xml:space="preserve">Joint Commission Performance  Measure List
</t>
    </r>
    <r>
      <rPr>
        <sz val="14"/>
        <color rgb="FFC5D9F1"/>
        <rFont val="Arimo"/>
        <family val="2"/>
      </rPr>
      <t>Version Date: CY 2022</t>
    </r>
  </si>
  <si>
    <r>
      <t xml:space="preserve">California AMP Commercial ACO Measure Set
</t>
    </r>
    <r>
      <rPr>
        <sz val="14"/>
        <color rgb="FFC5D9F1"/>
        <rFont val="Arimo"/>
        <family val="2"/>
      </rPr>
      <t>Version Date: CY 2022</t>
    </r>
  </si>
  <si>
    <r>
      <t xml:space="preserve">California AMP Medi-Cal Managed Care Measure Set
</t>
    </r>
    <r>
      <rPr>
        <b/>
        <sz val="14"/>
        <color rgb="FFC5D9F1"/>
        <rFont val="Arimo"/>
      </rPr>
      <t>Version Date: CY 2022</t>
    </r>
  </si>
  <si>
    <r>
      <t xml:space="preserve">Massachusetts Aligned Measure Set
</t>
    </r>
    <r>
      <rPr>
        <sz val="14"/>
        <color rgb="FFC5D9F1"/>
        <rFont val="Arimo"/>
        <family val="2"/>
      </rPr>
      <t>Version Date: CY 2022</t>
    </r>
  </si>
  <si>
    <r>
      <t xml:space="preserve">Minnesota Integrated Health Partnership Measures
</t>
    </r>
    <r>
      <rPr>
        <b/>
        <sz val="14"/>
        <color rgb="FFC5D9F1"/>
        <rFont val="Arimo"/>
      </rPr>
      <t>Version Date: CY 2022</t>
    </r>
  </si>
  <si>
    <r>
      <t xml:space="preserve">Oregon CCO Incentive Measures 
</t>
    </r>
    <r>
      <rPr>
        <b/>
        <sz val="14"/>
        <color rgb="FFC5D9F1"/>
        <rFont val="Arimo"/>
        <family val="2"/>
      </rPr>
      <t>Version Date: CY 2022</t>
    </r>
  </si>
  <si>
    <r>
      <t xml:space="preserve">Rhode Island OHIC Aligned Measure Set for ACOs
</t>
    </r>
    <r>
      <rPr>
        <b/>
        <sz val="14"/>
        <color rgb="FFC5D9F1"/>
        <rFont val="Arimo"/>
      </rPr>
      <t>Version Date: CY 2022</t>
    </r>
  </si>
  <si>
    <r>
      <t xml:space="preserve">Washington State Common Measure Set for Health Care Quality and Cost
</t>
    </r>
    <r>
      <rPr>
        <b/>
        <sz val="14"/>
        <color rgb="FFDCE6F1"/>
        <rFont val="Arimo"/>
      </rPr>
      <t>Version Date: CY 2022</t>
    </r>
  </si>
  <si>
    <t/>
  </si>
  <si>
    <t>Adult Acute and Subacute Low Back Pain</t>
  </si>
  <si>
    <t>Institute for Clinical Systems Improvement</t>
  </si>
  <si>
    <t>Adult patients age 18 and over who have symptoms of low back pain or radiculopathy.</t>
  </si>
  <si>
    <t>CMS161v10</t>
  </si>
  <si>
    <t>Yes (Practice Risk Groups 1, 2, 3 &amp; 4) - adapted for Primary Care First</t>
  </si>
  <si>
    <t>Substance Use Disorder</t>
  </si>
  <si>
    <t>Yes (AMB-ED) (new REL stratification in 2022)</t>
  </si>
  <si>
    <t>Ambulatory Surgeries (per 1,000 Member Years)</t>
  </si>
  <si>
    <t>National Committee for Quality Assurance (modified by The Lewin Group)</t>
  </si>
  <si>
    <t>The number of ambulatory surgeries per 1,000 member years</t>
  </si>
  <si>
    <t>Antibiotic Utilization for Respiratory Conditions (AXR)</t>
  </si>
  <si>
    <t>Percentage of episodes for members 3 months of age and older with a diagnosis of a respiratory condition that resulted in an antibiotic dispensing event</t>
  </si>
  <si>
    <t>CMS128v10</t>
  </si>
  <si>
    <t>Appropriate Prescribing for First Fill Of Opioids</t>
  </si>
  <si>
    <t>Optum Labs</t>
  </si>
  <si>
    <t>Percentage of adults, 18 and older, who fill an initial prescription for opioid medications that does not comply with at least one of five separate measure components derived from the 2016 Centers for Disease Control (CDC  Guideline for prescribing of opioid medications that are measurable in secondary administrative claims data. (lower is better)</t>
  </si>
  <si>
    <t>Appropriate Testing for Pharyngitis</t>
  </si>
  <si>
    <t>CMS146v10</t>
  </si>
  <si>
    <t>Percentage of episodes for members 3 years of age and older where the member was diagnosed with pharyngitis, dispensed an antibiotic and received a group A streptococcus (strep) test for the episode</t>
  </si>
  <si>
    <t>CMS154v10</t>
  </si>
  <si>
    <t>CMS249v4</t>
  </si>
  <si>
    <t>Yes (Pediatric, ACO and PCMH/Primary Care)</t>
  </si>
  <si>
    <t>Yes (new REL stratification in 2022)</t>
  </si>
  <si>
    <t>Asthma: Patients who Have a Record of Influenza Immunization</t>
  </si>
  <si>
    <t>Health Resources and Services</t>
  </si>
  <si>
    <t>This measure is used to assess the percent of patients who have a record of influenza immunization in the past 12 months.</t>
  </si>
  <si>
    <t>Asthma: Patients with a Documented Screening for Depression</t>
  </si>
  <si>
    <t>This measure is used to assess the percent of patients with a documented screening for depression in the past 12 months.</t>
  </si>
  <si>
    <t>Avoidance of Antibiotic Treatment for Acute Bronchitis/Bronchiolitis</t>
  </si>
  <si>
    <t>Percentage of episodes for members ages 3 months and older with a diagnosis of acute bronchitis/ bronchiolitis that did not result in an antibiotic dispensing event</t>
  </si>
  <si>
    <t>Blood Pressure Control for Patients with Diabetes</t>
  </si>
  <si>
    <t>CMS69v10</t>
  </si>
  <si>
    <t>CMS645v5</t>
  </si>
  <si>
    <t>CMS125v10</t>
  </si>
  <si>
    <t>Yes (Practice Risk Groups1, 2, 3 &amp; 4) - includes PCMH CAHPS Supplement</t>
  </si>
  <si>
    <t>Yes (for MIPS) - Getting Timely Care, Appointments, and Information; How Well Your Providers Communicate; Patient Rating of Provider; Access to Specialist; Health Promotion and Educatio; Shared Decision Making; Health Status/Functional Status; Courteous and Helpful Office Staff; Care Coordination; Stewardship of Patient Resources</t>
  </si>
  <si>
    <t>Yes (Access, Care Coordination, Office Staff, Provider Communication, Overall Ratings of Care)</t>
  </si>
  <si>
    <t>CAHPS® Health Plan Survey v 5.1H (Medicaid and Commercial)</t>
  </si>
  <si>
    <t>Yes (Child Version, Including Medicaid and Children with Chronic Conditions Supplemental Items CPC-CH)</t>
  </si>
  <si>
    <t>Yes (Providers Communicate with Patients)</t>
  </si>
  <si>
    <t>CAHPS® Hospice Survey (Experience with Care)</t>
  </si>
  <si>
    <t>Yes (C10) (Moved to Display in 2022)</t>
  </si>
  <si>
    <t>CMS133v10</t>
  </si>
  <si>
    <t>CMS124v10</t>
  </si>
  <si>
    <t>CG-CAHPS (MHQP Version)</t>
  </si>
  <si>
    <t>0005 (Modified)</t>
  </si>
  <si>
    <t>Massachusetts Health Quality Partners</t>
  </si>
  <si>
    <t>Composites:  Getting Timely Appointments, Care and Information; How Well Providers Communicate; Providers' Use of Information to Coordinate Patient Care, Helpful, Courteous, and Respectful Office Staff; Patient's Rating of Provider</t>
  </si>
  <si>
    <t>CMS177v10</t>
  </si>
  <si>
    <t>Yes (Monitoring) (new Menu measure in 2022 stratifies performance by REL)</t>
  </si>
  <si>
    <t>Yes (Ages 3-6)</t>
  </si>
  <si>
    <t>Yes (Core - Adolescent Age Ranges Only)</t>
  </si>
  <si>
    <t>CMS117v10</t>
  </si>
  <si>
    <t>Yes (Combo 10) (Menu)</t>
  </si>
  <si>
    <t>Yes (Combo 3)</t>
  </si>
  <si>
    <t>CMS75v10</t>
  </si>
  <si>
    <t>CMS153v10</t>
  </si>
  <si>
    <t>Clinician and Clinician Group Risk-standardized Hospital Admission Rates for Patients with Multiple Chronic Conditions</t>
  </si>
  <si>
    <t>484</t>
  </si>
  <si>
    <t>Annual risk-standardized rate of acute, unplanned hospital admissions among Medicare Fee-for-Service (FFS) patients aged 65 years and older with multiple chronic conditions (MCCs).</t>
  </si>
  <si>
    <t>CMS50v10</t>
  </si>
  <si>
    <t>collaboRATE</t>
  </si>
  <si>
    <t>The Dartmouth Institute for Health Policy &amp; Clinical Practice</t>
  </si>
  <si>
    <t>A patient-reported measure that assesses a patient's perspective on whether a clinical encounter included shared decision making.  For more information, see http://www.glynelwyn.com/collaborate.html</t>
  </si>
  <si>
    <t>CMS130v10</t>
  </si>
  <si>
    <t>Yes  (Practice Risk Groups 1 &amp; 2)</t>
  </si>
  <si>
    <t>Yes (Monitoring)</t>
  </si>
  <si>
    <t>CMS165v10</t>
  </si>
  <si>
    <t>Yes (Core) (new Menu measure in 2022 stratifies performance by REL)</t>
  </si>
  <si>
    <t>CMS145v10</t>
  </si>
  <si>
    <t>Days at Home</t>
  </si>
  <si>
    <t>In development: a risk-adjusted claims-based measure that measures the number of days a beneficiary remains at home or in community settings and outside of an acute care setting, such as inpatient hospital or emergent care settings, or post-acute settings, such as skilled nursing facilities, during a standardized time period</t>
  </si>
  <si>
    <t>Older Adults</t>
  </si>
  <si>
    <t>CMS149v10</t>
  </si>
  <si>
    <t>CMS159v10</t>
  </si>
  <si>
    <t>CMS142v10</t>
  </si>
  <si>
    <t>Discharge prescription of Naloxone after Opioid Poisoning or Overdose</t>
  </si>
  <si>
    <t>OptumLabs</t>
  </si>
  <si>
    <t>Percentage of Opioid Poisoning or Overdose Patients Presenting to An Acute Care Facility 
Who Were Prescribed Naloxone at Dischage</t>
  </si>
  <si>
    <t>CMS68v11</t>
  </si>
  <si>
    <t>CMS131v10</t>
  </si>
  <si>
    <t>CMS139v10</t>
  </si>
  <si>
    <t>Yes - Screening for Future Fall Risk</t>
  </si>
  <si>
    <t>Yes (7-Day) (Menu)</t>
  </si>
  <si>
    <t>Percentage of acute inpatient hospitalizations, residential treatment or detoxification visits for a diagnosis of substance use disorder among members 13 years of age and older that result in a follow-up visit or service for substance use disorder. Two rates are reported:
1.	The percentage of visits or discharges for which the member received follow-up for substance use disorder within the 30 days after the visit or discharge. 
2.	The percentage of visits or discharges for which the member received follow-up for substance use disorder within the 7 days after the visit or discharge.</t>
  </si>
  <si>
    <t>Yes (30-day new REL stratification in 2022)</t>
  </si>
  <si>
    <t>Food Insecurity 
Screening</t>
  </si>
  <si>
    <t>Percentage of patients ages 12+ in the numerator who: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resources (see table 2 below). CCOs and clinics may choose to phase in this component at a later date, based on reporting capabilities.
OR
Patients younger than 12 years old in the denominator whose parent(s):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 (see table 2 below). CCOs and clinics may choose to phase in this component at a later date, based on reporting capabilities.*</t>
  </si>
  <si>
    <t>Yes (Info Only)</t>
  </si>
  <si>
    <t>CMS90v11</t>
  </si>
  <si>
    <t>CMS56v10</t>
  </si>
  <si>
    <t>CMS66v10</t>
  </si>
  <si>
    <t>Percentage of patients, regardless of age, with a diagnosis of HIV who did not have a medical visit in the last 6 months of the measurement year
A medical visit is any visit in an outpatient/ambulatory care setting with a nurse practitioner, physician, and/or a physician assistant who provides comprehensive HIV care.</t>
  </si>
  <si>
    <t>Generic Prescribing: Overall</t>
  </si>
  <si>
    <t>A simple prescription rate for overall generic prescriptions, excluding injectables</t>
  </si>
  <si>
    <t>Harmonized Procedure Specific Surgical Site Infection (SSI) Outcome Measure  
HAI-3: SSI: Colon - Surgical Site Infection for Colon Surgery 
	HAI-4: SSI: Hysterectomy - Surgical Site Infection for Abdominal Hysterectomy</t>
  </si>
  <si>
    <t>Yes (Communication w/Nurses, Communication w/Physicians, Responsiveness of Hosp Staff, Communication about Meds, Cleanliness of Hosp Environment, Quietness of Hosp Environment, Discharge Education, Care Transitions, Overall Hosp Rating, Recommend 9 or 10)</t>
  </si>
  <si>
    <t>Health Confidence Score</t>
  </si>
  <si>
    <t>How's Your Health - Dartmouth College</t>
  </si>
  <si>
    <t>A patient-reported measure that assesses a patient's confidence in controlling and managing their health problems.  For more information, see http://www.healthconfidence.org/</t>
  </si>
  <si>
    <t>Health-Related Social Needs Screening</t>
  </si>
  <si>
    <t>Massachusetts EOHHS</t>
  </si>
  <si>
    <t>Percentage of ACO attributed members (up to age 64) who were screened for social service needs.</t>
  </si>
  <si>
    <t>Health Equity and Social Determinants of Health</t>
  </si>
  <si>
    <t>CMS144v10</t>
  </si>
  <si>
    <t>CMS135v10</t>
  </si>
  <si>
    <t>Hemodialysis Vascular Access: Practitioner Level Long-term Catheter Rate</t>
  </si>
  <si>
    <t>482</t>
  </si>
  <si>
    <t>Percentage of adult hemodialysis patient-months using a catheter continuously for three months or longer for vascular access attributable to an individual practitioner or group practice.</t>
  </si>
  <si>
    <t>Hemoglobin A1c (HbA1c) Control for Patients with Diabetes: HbA1c Control (&lt;8.0%)</t>
  </si>
  <si>
    <t>Yes (Core)  (new Menu measure in 2022 stratifies performance by REL)</t>
  </si>
  <si>
    <t>Hemoglobin A1c (HbA1c) Control for Patients with Diabetes: HbA1c Poor Control (&gt;9.0%)</t>
  </si>
  <si>
    <t>CMS122v10</t>
  </si>
  <si>
    <t>CMS349v4</t>
  </si>
  <si>
    <t>Hospital Visits after Orthopedic Ambulatory Surgical Procedures (ASC-17)</t>
  </si>
  <si>
    <t>3470</t>
  </si>
  <si>
    <t>Facility-level risk-standardized rate of acute, unplanned hospital visits within 7 days of an orthopedic procedure performed at an ambulatory surgical center (ASC) among Medicare fee-for-service (FFS) patients aged 65 years and older. An unplanned hospital visit is defined as an emergency department (ED) visit, observation stay, or unplanned inpatient admission</t>
  </si>
  <si>
    <t>Hospital Visits after Urology Ambulatory Surgical Procedure (ASC-18)</t>
  </si>
  <si>
    <t>Facility-level risk-standardized rate of acute, unplanned hospital visits within 7 days of a urology procedure performed at an ambulatory surgical center (ASC) among Medicare Fee-For-Service (FFS) patients aged 65 years and older. An unplanned hospital visit is defined as an emergency department (ED) visit, observation stay, or unplanned inpatient admission</t>
  </si>
  <si>
    <t>1789 (modified)</t>
  </si>
  <si>
    <t>Yes (Combo 2) (Menu) (new Menu measure in 2022 stratifies performance by REL)</t>
  </si>
  <si>
    <t>Yes (VTE-6)</t>
  </si>
  <si>
    <t>CMS147v11</t>
  </si>
  <si>
    <t>Yes (IMM-2)</t>
  </si>
  <si>
    <t>Informed, Patient- Centered Hip and Knee Replacement</t>
  </si>
  <si>
    <t>2958</t>
  </si>
  <si>
    <t>Massachusetts General Hospital</t>
  </si>
  <si>
    <t>The measure is derived from patient responses to the Hip or Knee Decision Quality Instruments. Participants who have a passing knowledge score (60% or higher) and a clear preference for surgery are considered to have met the criteria for an informed, patient-centered decision.
The target population is adult patients who had a primary hip or knee replacement surgery for treatment of hip or knee osteoarthritis.</t>
  </si>
  <si>
    <t>Patient Experience, Patient/  Provider Communication; Relationship-centered Care</t>
  </si>
  <si>
    <t>Orthopedic Care</t>
  </si>
  <si>
    <t>Initiation and Engagement of Substance Use Disorder Treatment</t>
  </si>
  <si>
    <t>CMS137v10</t>
  </si>
  <si>
    <t>Percentage of substance use disorder episodes (SUD) that result in treatment initiation and engagement. Two rates are reported:
• Initiation of SUD Treatment. The percentage of new SUD episodes that result in treatment initiation through an inpatient SUD admission, outpatient visit, intensive outpatient encounter, partial hospitalization, telehealth or medication treatment within 14 days.
• Engagement of SUD Treatment. The percentage of new SUD episodes that have evidence of treatment engagement within 34 days of initiation</t>
  </si>
  <si>
    <t>Intravesical Bacillus-Calmette-Guerin for Non-muscle Invasive Bladder Cancer</t>
  </si>
  <si>
    <t>481</t>
  </si>
  <si>
    <t>CMS646v2</t>
  </si>
  <si>
    <t>Percentage of patients initially diagnosed with non-muscle invasive bladder cancer and who received intravesical Bacillus-Calmette-Guerin (BCG) within 6 months of bladder cancer staging</t>
  </si>
  <si>
    <t>Kidney Evaluation in Patients with Diabetes</t>
  </si>
  <si>
    <t>CMS134v10</t>
  </si>
  <si>
    <t>Kindergarten Readiness</t>
  </si>
  <si>
    <t>Low-Risk Cesarean Delivery</t>
  </si>
  <si>
    <t>Maintenance Pharmacotherapy for Substance Abuse</t>
  </si>
  <si>
    <t>Numerator: Those patients in the denominator who receive at least 30 days' treatment with 1 or more appropriate medications (methadone, buprenorphine, or naltrexone for opiate dependence; naltrexone or disulfiram for alcohol dependence) during a specified interval.
Denominator: Patients who receive a service-related diagnosis of opioid or alcohol dependence during a specified period.</t>
  </si>
  <si>
    <t>Component 1: CCO language access self-assessment survey
Component 2: percent of member visits with interpreter need in which interpreter services were provided
https://www.oregon.gov/oha/HPA/ANALYTICS/CCOMetrics/2021-2023-specs-(Health-Equity-Meaningful-Access)-20201229.pdf</t>
  </si>
  <si>
    <t>Yes (ED-1)</t>
  </si>
  <si>
    <t>CMS157v10</t>
  </si>
  <si>
    <t>Patient-Reported Experience of Care (OCM-6)</t>
  </si>
  <si>
    <t>Person-Centered Primary Care Measure Patient Reported Outcome Performance Measure (PCPCM PRO-PM)</t>
  </si>
  <si>
    <t>3568</t>
  </si>
  <si>
    <t>The American Board of Family Medicine</t>
  </si>
  <si>
    <t>483</t>
  </si>
  <si>
    <t>The Person-Centered Primary Care Measure Patient Reported Outcome Performance Measure (PCPCM PRO-PM) uses the PCPCM Patient Reported Outcome Measure (PROM) a comprehensive and parsimonious set of 11 patient-reported items - to assess the broad scope of primary care. Unlike other primary care measures, the PCPCM PRO-PM measures the high value aspects of primary care based on a patient’s relationship with the clinician or practice.</t>
  </si>
  <si>
    <t>Physician Experience Survey</t>
  </si>
  <si>
    <t>RAND Health</t>
  </si>
  <si>
    <t>A survey that assesses:
-Practice Environment
-Physician Job and Career
-The Amount and Types of Work Performed
-Support for Work in Physician Practice
-Coordinating with Other Providers
-Electronic Health Records
-Compensation and Financial Factors in Physician Practices
-Professional Liability Arrangements in Physician Practices
-Physician Patients
-Questions Unrelated to Clinical Practice
-Physician Demographic Questions</t>
  </si>
  <si>
    <t>Provider Experience</t>
  </si>
  <si>
    <t>Yes (Menu - ACO Cnly)</t>
  </si>
  <si>
    <t>CMS127v10</t>
  </si>
  <si>
    <t>Postpartum Depression Screening and Follow-up</t>
  </si>
  <si>
    <t>Percentage of deliveries in which members were screened for clinical depression during the postpartum period, and if screened positive, received follow-up care</t>
  </si>
  <si>
    <t>Maternity Care</t>
  </si>
  <si>
    <t>Postpartum Care</t>
  </si>
  <si>
    <t>Adolescent, Adult</t>
  </si>
  <si>
    <t>Yes (Postpartum Care: Menu) (Timeliness of Prenatal Care: Monitoring)</t>
  </si>
  <si>
    <t>Prenatal Depression Screening and Follow-up</t>
  </si>
  <si>
    <t>Percentage of deliveries in which members were screened for clinical depression while pregnant and, if screened positive, received follow-up care. Two rates are reported.</t>
  </si>
  <si>
    <t>3484</t>
  </si>
  <si>
    <t>Percentage of deliveries in the measurement period in which women received influenza and tetanus, diphtheria toxoids and acellular pertussis (Tdap) vaccinations.</t>
  </si>
  <si>
    <t>CMS22v10</t>
  </si>
  <si>
    <t>CMS74v11</t>
  </si>
  <si>
    <t>CMS143v10</t>
  </si>
  <si>
    <t>CMS129v11</t>
  </si>
  <si>
    <t>Percentage of members 18 years of age and older who have a new episode of opioid use that puts them at risk for continued opioid use. Two rates are reported:
1.	The percentage of members with at least 15 days of prescription opioids in a 30-day period.
2.	The percentage of members with at least 31 days of prescription opioids in a 62-day perio</t>
  </si>
  <si>
    <t>Yes (eOPI-1)</t>
  </si>
  <si>
    <t>CMS2v11</t>
  </si>
  <si>
    <t>Yes (Pediatric, ACO and PCMH/Primary Care, Behavioral Health, OB/GYN, Oncology (0418e))</t>
  </si>
  <si>
    <t>Percentage of enrolled children, who have ever received sealants on permanent
first molar teeth: (1) at least one sealant and (2) all four molars sealed by the 10th birthdate</t>
  </si>
  <si>
    <t>Severe Obstetric Complications</t>
  </si>
  <si>
    <t>The Joint Comission</t>
  </si>
  <si>
    <t>Patients with severe obstetric complications which occur during the inpatient delivery hospitalization</t>
  </si>
  <si>
    <t>Yes (ePC-07)</t>
  </si>
  <si>
    <t>Yes (Sepsis)</t>
  </si>
  <si>
    <t>Shared Decision-Making</t>
  </si>
  <si>
    <t>2962</t>
  </si>
  <si>
    <t>This measure assesses the extent to which health care providers actually involve patients in a decision-making process when there is more than one reasonable option. This proposal is to focus on patients who have undergone any one of 7 common, important surgical procedures: total replacement of the knee or hip, lower back surgery for spinal stenosis of herniated disc, radical prostatectomy for prostate cancer, mastectomy for early stage breast cancer or percutaneous coronary intervention (PCI) for stable angina. Patients answer four questions (scored 0 to 4) about their interactions with providers about the decision to have the procedure, and the measure of the extent to which a provider or provider group is practicing shared decision making for a particular procedure is the average score from their responding patients who had the procedure.</t>
  </si>
  <si>
    <t>CMS347v5</t>
  </si>
  <si>
    <t>Inland Empire Health Plan</t>
  </si>
  <si>
    <t>Percentage of members 18 years and older who were screened for substance use during the measurement year</t>
  </si>
  <si>
    <t>Yes (On Deck)</t>
  </si>
  <si>
    <t>System-level Social-emotional Health</t>
  </si>
  <si>
    <t>There are four components in this measure:
1) Social-Emotional Health Reach Metric Data Review and Assessment
2) Asset Map of Existing Social-Emotional Health Services and Resources
3) CCO-Led Cross-Sector Community Engagement
4) Action Plan to Improve Social-Emotional Health Service Capacity and Access</t>
  </si>
  <si>
    <t>CMS138v10</t>
  </si>
  <si>
    <t>Topical Fluoride for Children</t>
  </si>
  <si>
    <t>2528</t>
  </si>
  <si>
    <t>Percentage of children ages 1 through 20 years who received at least 2 topical fluoride applications as (a) dental or oral health services, (b) dental services, and (c) oral health services within the reporting year</t>
  </si>
  <si>
    <t>Urinary Symptom Score Change 6-12 Months After Diagnosis of Benign Prostatic Hyperplasia</t>
  </si>
  <si>
    <t>Use of High-Risk Medications in Older Adults</t>
  </si>
  <si>
    <t>CMS156v10</t>
  </si>
  <si>
    <t>Percentage of Medicare members 67 years of age and older who had at least two dispensing events for the same high-risk medication. Three rates are reported.</t>
  </si>
  <si>
    <t>CMS155v10</t>
  </si>
  <si>
    <t>Yes (BMI Percentile)</t>
  </si>
  <si>
    <t>BV-820</t>
  </si>
  <si>
    <t>BV-821</t>
  </si>
  <si>
    <t>BV-822</t>
  </si>
  <si>
    <t>Well-Child Visits in the First 30 Months of Life</t>
  </si>
  <si>
    <t>BV-823</t>
  </si>
  <si>
    <t>BV-824</t>
  </si>
  <si>
    <t>BV-825</t>
  </si>
  <si>
    <t>BV-826</t>
  </si>
  <si>
    <t>Clinical</t>
  </si>
  <si>
    <r>
      <t xml:space="preserve">Tobacco Use Treatment Provided or Offered at Discharge and the Subset Measure (TOB-3) and
Tobacco Use Treatment at Discharge (TOB-3a)
</t>
    </r>
    <r>
      <rPr>
        <b/>
        <i/>
        <sz val="11"/>
        <color rgb="FF595959"/>
        <rFont val="Arial"/>
        <family val="2"/>
      </rPr>
      <t>(only TOB-3a is in the Aligned Measure Set)</t>
    </r>
  </si>
  <si>
    <t>•	Revised age criteria to require that the members be 18 years or older as of the Index Prescription Start Date (IPSD).
•	Added a required exclusion for members who died during the measurement year.</t>
  </si>
  <si>
    <t>•	Added race and ethnicity stratification.
•	Added a required exclusion for members who died during the measurement year.</t>
  </si>
  <si>
    <r>
      <rPr>
        <u/>
        <sz val="11"/>
        <color rgb="FF595959"/>
        <rFont val="Arial"/>
        <family val="2"/>
      </rPr>
      <t xml:space="preserve">2022 Annual Review
</t>
    </r>
    <r>
      <rPr>
        <sz val="11"/>
        <color rgb="FF595959"/>
        <rFont val="Arial"/>
        <family val="2"/>
      </rPr>
      <t>-The Work Group recommended retaining the measure in the Primary Care and ACO Measure Sets, despite the measure being topped out.</t>
    </r>
    <r>
      <rPr>
        <u/>
        <sz val="11"/>
        <color rgb="FF595959"/>
        <rFont val="Arial"/>
        <family val="2"/>
      </rPr>
      <t xml:space="preserve">
2021 Annual Review
</t>
    </r>
    <r>
      <rPr>
        <sz val="11"/>
        <color rgb="FF595959"/>
        <rFont val="Arial"/>
        <family val="2"/>
      </rPr>
      <t>Retained in the Primary Care Set.  Work Group members noted that performance decreased significantly during the pandemic.</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</si>
  <si>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-The Work Group recommended retaining the measure in the Primary Care and ACO Measure Sets.</t>
    </r>
    <r>
      <rPr>
        <u/>
        <sz val="11"/>
        <color rgb="FF595959"/>
        <rFont val="Arial"/>
        <family val="2"/>
      </rPr>
      <t xml:space="preserve">
2021 Annual Review
</t>
    </r>
    <r>
      <rPr>
        <sz val="11"/>
        <color rgb="FF595959"/>
        <rFont val="Arial"/>
        <family val="2"/>
      </rPr>
      <t>Retained in the Primary Care Measure Set.  One participant was concerned about gaps in care during the pandemic, especially given national performance was dropping even before the pandemic.
2019 Annual Review
Elevate to Core status in the Primary Care Set. 
- While RI has high performance, the tren</t>
    </r>
    <r>
      <rPr>
        <u/>
        <sz val="11"/>
        <color rgb="FF595959"/>
        <rFont val="Arial"/>
        <family val="2"/>
      </rPr>
      <t>d is going in the wro</t>
    </r>
    <r>
      <rPr>
        <sz val="11"/>
        <color rgb="FF595959"/>
        <rFont val="Arial"/>
        <family val="2"/>
      </rPr>
      <t>ng direction. 
2015-2016 Work Group Discussions
• Rationale not articulated</t>
    </r>
  </si>
  <si>
    <r>
      <rPr>
        <u/>
        <sz val="11"/>
        <color rgb="FF595959"/>
        <rFont val="Arial"/>
        <family val="2"/>
      </rPr>
      <t xml:space="preserve">2022 Annual Review
</t>
    </r>
    <r>
      <rPr>
        <sz val="11"/>
        <color rgb="FF595959"/>
        <rFont val="Arial"/>
        <family val="2"/>
      </rPr>
      <t xml:space="preserve">-The Work Group recommended retaining the measure in the Primary Care and ACO Measure Sets.
</t>
    </r>
    <r>
      <rPr>
        <u/>
        <sz val="11"/>
        <color rgb="FF595959"/>
        <rFont val="Arial"/>
        <family val="2"/>
      </rPr>
      <t xml:space="preserve">
2021 Annual Review
</t>
    </r>
    <r>
      <rPr>
        <sz val="11"/>
        <color rgb="FF595959"/>
        <rFont val="Arial"/>
        <family val="2"/>
      </rPr>
      <t xml:space="preserve">-Retained in the Primary Care and ACO Measure Sets (no discussion).
</t>
    </r>
    <r>
      <rPr>
        <u/>
        <sz val="11"/>
        <color rgb="FF595959"/>
        <rFont val="Arial"/>
        <family val="2"/>
      </rPr>
      <t xml:space="preserve">
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</si>
  <si>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2022 Annual Review
</t>
    </r>
    <r>
      <rPr>
        <sz val="11"/>
        <color rgb="FF595959"/>
        <rFont val="Arial"/>
        <family val="2"/>
      </rPr>
      <t>-The Work Group recommended elevating the measure to the Primary Care and ACO Core Set because of the rising chlamydia rates in RI and the disparities by race/ethnicity.  Work Group members noted that screening younger patients about sexual activity was challenging.</t>
    </r>
    <r>
      <rPr>
        <u/>
        <sz val="11"/>
        <color rgb="FF595959"/>
        <rFont val="Arial"/>
        <family val="2"/>
      </rPr>
      <t xml:space="preserve">
2021 Annual Review
</t>
    </r>
    <r>
      <rPr>
        <sz val="11"/>
        <color rgb="FF595959"/>
        <rFont val="Arial"/>
        <family val="2"/>
      </rPr>
      <t>-Retained in the Primary Care and ACO Measure Sets.  Participants noted the mesaure's definition of sexuality activity was problematic and measure validity was not good.  Measure was ultimtaely retained because of racial disparities in chlamydia rates in RI.</t>
    </r>
    <r>
      <rPr>
        <u/>
        <sz val="11"/>
        <color rgb="FF595959"/>
        <rFont val="Arial"/>
        <family val="2"/>
      </rPr>
      <t xml:space="preserve">
2015-2016 Work Group Discussions</t>
    </r>
    <r>
      <rPr>
        <sz val="11"/>
        <color rgb="FF595959"/>
        <rFont val="Arial"/>
        <family val="2"/>
      </rPr>
      <t xml:space="preserve">
• Measure currently uses several proxies to identify sexual activity</t>
    </r>
  </si>
  <si>
    <r>
      <rPr>
        <u/>
        <sz val="11"/>
        <color rgb="FF595959"/>
        <rFont val="Arial"/>
        <family val="2"/>
      </rPr>
      <t xml:space="preserve">2022 Annual Review
</t>
    </r>
    <r>
      <rPr>
        <sz val="11"/>
        <color rgb="FF595959"/>
        <rFont val="Arial"/>
        <family val="2"/>
      </rPr>
      <t>-A Work Group member noted that NCQA was not stratifying Developmental Screening or Eye Exam.  The Work Group recommended considering whether to align the stratified measures in the ACO Health Equity Measure with NCQA's stratified measures during the 2023 Annual Review.</t>
    </r>
  </si>
  <si>
    <r>
      <rPr>
        <u/>
        <sz val="11"/>
        <color rgb="FF595959"/>
        <rFont val="Arial"/>
        <family val="2"/>
      </rPr>
      <t xml:space="preserve">2022 Annual Review
</t>
    </r>
    <r>
      <rPr>
        <sz val="11"/>
        <color rgb="FF595959"/>
        <rFont val="Arial"/>
        <family val="2"/>
      </rPr>
      <t>-The Work Group discussed whether to retain the measure in the ACO Measure Set if it was being removed from the Outpatient Behavioral Health Measure Set.  The Work Group ultimately decided to retain the measure because payers were monitoring performance after the MY 2022 specifications changes.  The Work Group recommended searching for new outpatient behavioral health measures because of IETs validity issues and discussing the measure again during the 2023 Annual Review.</t>
    </r>
    <r>
      <rPr>
        <u/>
        <sz val="11"/>
        <color rgb="FF595959"/>
        <rFont val="Arial"/>
        <family val="2"/>
      </rPr>
      <t xml:space="preserve">
2021 Annual Review
</t>
    </r>
    <r>
      <rPr>
        <sz val="11"/>
        <color rgb="FF595959"/>
        <rFont val="Arial"/>
        <family val="2"/>
      </rPr>
      <t>-Moved from Core to Menu of the Outpatient Behavioral Health - Substance Use Treatment Measure Set becasue of MY 2022 specification changes and small denominator size.  The Work Group recommended monitoring performance trends following the specification changes.
-Retained in the ACO Measure Set, after much discussion.  The measure was ultimately retained as a Menu measure because of substance use as a priority public health concern, but not elevated to Core status because of the specification changes and other participant concerns about the measure.</t>
    </r>
    <r>
      <rPr>
        <u/>
        <sz val="11"/>
        <color rgb="FF595959"/>
        <rFont val="Arial"/>
        <family val="2"/>
      </rPr>
      <t xml:space="preserve">
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</si>
  <si>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2022 Annual Review
</t>
    </r>
    <r>
      <rPr>
        <sz val="11"/>
        <color rgb="FF595959"/>
        <rFont val="Arial"/>
        <family val="2"/>
      </rPr>
      <t>-The Work Group recommended retaining the measure in the ACO Menu Set without discussion.  The Work Group did not recommend elevating the measure to the ACO Core Set because there were already a sufficient number of measures in the ACO Core Set.</t>
    </r>
    <r>
      <rPr>
        <u/>
        <sz val="11"/>
        <color rgb="FF595959"/>
        <rFont val="Arial"/>
        <family val="2"/>
      </rPr>
      <t xml:space="preserve">
2021 Annual Review
</t>
    </r>
    <r>
      <rPr>
        <sz val="11"/>
        <color rgb="FF595959"/>
        <rFont val="Arial"/>
        <family val="2"/>
      </rPr>
      <t>-Retained in the Primary Care and ACO Measure Sets. The Work Group requested benchmarks from RIDOH.</t>
    </r>
    <r>
      <rPr>
        <u/>
        <sz val="11"/>
        <color rgb="FF595959"/>
        <rFont val="Arial"/>
        <family val="2"/>
      </rPr>
      <t xml:space="preserve">
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</si>
  <si>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2022 Annual Review
</t>
    </r>
    <r>
      <rPr>
        <sz val="11"/>
        <color rgb="FF595959"/>
        <rFont val="Arial"/>
        <family val="2"/>
      </rPr>
      <t>-Work Group members supported removing the measure from the ACO Measure Set because it was challenging to implement.</t>
    </r>
    <r>
      <rPr>
        <u/>
        <sz val="11"/>
        <color rgb="FF595959"/>
        <rFont val="Arial"/>
        <family val="2"/>
      </rPr>
      <t xml:space="preserve">
2021 Annual Review
</t>
    </r>
    <r>
      <rPr>
        <sz val="11"/>
        <color rgb="FF595959"/>
        <rFont val="Arial"/>
        <family val="2"/>
      </rPr>
      <t>-Retained in the ACO Measure Set because it was in use.</t>
    </r>
    <r>
      <rPr>
        <u/>
        <sz val="11"/>
        <color rgb="FF595959"/>
        <rFont val="Arial"/>
        <family val="2"/>
      </rPr>
      <t xml:space="preserve">
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</si>
  <si>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 xml:space="preserve">-The Work Group recommended removing this measure from the Developmental Set because of denominator size inadequacy they thought there were better opioid-related measures and they were more interested in working on implementing Statin Therapy for Patients with Cardiovascular Disease and having OHIC convene a work group to discuss how to obtain prescription fill reports for Statin Therapy. </t>
    </r>
    <r>
      <rPr>
        <u/>
        <sz val="11"/>
        <color rgb="FF595959"/>
        <rFont val="Arial"/>
        <family val="2"/>
      </rPr>
      <t xml:space="preserve">
2021 Annual Review
</t>
    </r>
    <r>
      <rPr>
        <sz val="11"/>
        <color rgb="FF595959"/>
        <rFont val="Arial"/>
        <family val="2"/>
      </rPr>
      <t>-Retained in the Outpatient Behavioral Health - Substance Use Treatment Measure Set.  Participant noted that data collection would be burdensome for providers. 
-Retained in the Primary Care and ACO Measure Sets while OHIC convenes subgroup to discuss prescription fill reports.</t>
    </r>
    <r>
      <rPr>
        <u/>
        <sz val="11"/>
        <color rgb="FF595959"/>
        <rFont val="Arial"/>
        <family val="2"/>
      </rPr>
      <t xml:space="preserve">
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</si>
  <si>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2022 Annual Review
</t>
    </r>
    <r>
      <rPr>
        <sz val="11"/>
        <color rgb="FF595959"/>
        <rFont val="Arial"/>
        <family val="2"/>
      </rPr>
      <t>-The Work Group recommended removing the measure from the Primary Care and ACO Measure Sets because it was a Medicare-only measure.</t>
    </r>
    <r>
      <rPr>
        <u/>
        <sz val="11"/>
        <color rgb="FF595959"/>
        <rFont val="Arial"/>
        <family val="2"/>
      </rPr>
      <t xml:space="preserve">
2021 Annual Review
</t>
    </r>
    <r>
      <rPr>
        <sz val="11"/>
        <color rgb="FF595959"/>
        <rFont val="Arial"/>
        <family val="2"/>
      </rPr>
      <t>-The Work Group recommneded adding this measure as a Developmental Measure for the Primary Care and ACO Measure Sets as an alternative to a homegrown measure suggested by a participant.</t>
    </r>
  </si>
  <si>
    <r>
      <rPr>
        <u/>
        <sz val="11"/>
        <color rgb="FF595959"/>
        <rFont val="Arial"/>
        <family val="2"/>
      </rPr>
      <t xml:space="preserve">2022 Annual Review
</t>
    </r>
    <r>
      <rPr>
        <sz val="11"/>
        <color rgb="FF595959"/>
        <rFont val="Arial"/>
        <family val="2"/>
      </rPr>
      <t>-The Work Group discussed whether the measure was susceptible to gaming. The Work Group ultimately recommended retaining the measure in the Primary Care and ACO Measure Sets because of its clinical importance.</t>
    </r>
    <r>
      <rPr>
        <u/>
        <sz val="11"/>
        <color rgb="FF595959"/>
        <rFont val="Arial"/>
        <family val="2"/>
      </rPr>
      <t xml:space="preserve">
2021 Annual Review
</t>
    </r>
    <r>
      <rPr>
        <sz val="11"/>
        <color rgb="FF595959"/>
        <rFont val="Arial"/>
        <family val="2"/>
      </rPr>
      <t>-During Primary Care Measure Set meeting, one participant noted issues with getting data on Rx fill measures.  The Work Group recommended convening a subgroup to discuss the logistics of creating monthly reports for Rx fill measures.  Decision on this mesaure deferred to ACO Measure Set meeting. 
-Retained in the ACO Measure Set until subgroup convenes to discuss prescription fill measures.</t>
    </r>
    <r>
      <rPr>
        <u/>
        <sz val="11"/>
        <color rgb="FF595959"/>
        <rFont val="Arial"/>
        <family val="2"/>
      </rPr>
      <t xml:space="preserve">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</si>
  <si>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 xml:space="preserve">2022 Annual Review
</t>
    </r>
    <r>
      <rPr>
        <sz val="11"/>
        <color rgb="FF595959"/>
        <rFont val="Arial"/>
        <family val="2"/>
      </rPr>
      <t xml:space="preserve">-The Work Group recommended retaining in the ACO Measure Set without discussion.
</t>
    </r>
    <r>
      <rPr>
        <u/>
        <sz val="11"/>
        <color rgb="FF595959"/>
        <rFont val="Arial"/>
        <family val="2"/>
      </rPr>
      <t xml:space="preserve">
2021 Annual Review
</t>
    </r>
    <r>
      <rPr>
        <sz val="11"/>
        <color rgb="FF595959"/>
        <rFont val="Arial"/>
        <family val="2"/>
      </rPr>
      <t>-The Work Group opted to keep this ECDS measure as Developmental in the Outpatient Behavioral Health - Mental Health Measure Set until it become feasible to implement.
-Retained in the ACO and Primary Care Measure Sets because there were ongoing efforts to support implementation.</t>
    </r>
    <r>
      <rPr>
        <u/>
        <sz val="11"/>
        <color rgb="FF595959"/>
        <rFont val="Arial"/>
        <family val="2"/>
      </rPr>
      <t xml:space="preserve">
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</si>
  <si>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rPr>
        <u/>
        <sz val="11"/>
        <color rgb="FF595959"/>
        <rFont val="Arial"/>
        <family val="2"/>
      </rPr>
      <t xml:space="preserve">2022 Annual Review
</t>
    </r>
    <r>
      <rPr>
        <sz val="11"/>
        <color rgb="FF595959"/>
        <rFont val="Arial"/>
        <family val="2"/>
      </rPr>
      <t>-The Work Group recommended adding this measure to the ACO Measure Set (at EOHHS' suggestions) as Developmental so the group could explore stratifying the measure in the future.</t>
    </r>
    <r>
      <rPr>
        <u/>
        <sz val="11"/>
        <color rgb="FF595959"/>
        <rFont val="Arial"/>
        <family val="2"/>
      </rPr>
      <t xml:space="preserve">
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-Removed from the ACO Measure Set because it was not in use.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</si>
  <si>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2022 Annual Review
</t>
    </r>
    <r>
      <rPr>
        <sz val="11"/>
        <color rgb="FF595959"/>
        <rFont val="Arial"/>
        <family val="2"/>
      </rPr>
      <t>-The Work Group recommended adding this measure to the ACO Measure Set (at EOHHS' suggestions) as Developmental so the group could explore stratifying the measure in the future.</t>
    </r>
    <r>
      <rPr>
        <u/>
        <sz val="11"/>
        <color rgb="FF595959"/>
        <rFont val="Arial"/>
        <family val="2"/>
      </rPr>
      <t xml:space="preserve">
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</si>
  <si>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Patient Engagement</t>
  </si>
  <si>
    <r>
      <t xml:space="preserve">2022 Annual Review
</t>
    </r>
    <r>
      <rPr>
        <sz val="11"/>
        <color rgb="FF595959"/>
        <rFont val="Arial"/>
        <family val="2"/>
      </rPr>
      <t>-EOHHS proposed adding this measure to the Aligned Measure Sets.  The Work Group did not support adding for Commercial plans because of attribution challenges.  The Work Group recommended adding the measure as Medicaid-only.</t>
    </r>
  </si>
  <si>
    <r>
      <rPr>
        <u/>
        <sz val="11"/>
        <color rgb="FF595959"/>
        <rFont val="Arial"/>
        <family val="2"/>
      </rPr>
      <t xml:space="preserve">2022 Annual Review
</t>
    </r>
    <r>
      <rPr>
        <sz val="11"/>
        <color rgb="FF595959"/>
        <rFont val="Arial"/>
        <family val="2"/>
      </rPr>
      <t>-The Work Group recommended adding the 3-11 age range, at the suggestion of a health plan.  The Group did not reach consensus over whether to retain the measure in the Core given the change.  OHIC recommended retaining the measure in the Primary Care and ACO Core Set with the new Total rate and the Work Group generally agreed.</t>
    </r>
    <r>
      <rPr>
        <u/>
        <sz val="11"/>
        <color rgb="FF595959"/>
        <rFont val="Arial"/>
        <family val="2"/>
      </rPr>
      <t xml:space="preserve">
2021 Annual Review
</t>
    </r>
    <r>
      <rPr>
        <sz val="11"/>
        <color rgb="FF595959"/>
        <rFont val="Arial"/>
        <family val="2"/>
      </rPr>
      <t>-Retained in the Primary Care Measure set.  One participant supported retaining because the measure promoted adolescents' transition of care to an adult provider.
-Elevated to a Core measure for both the Primary Care and ACO Measure Sets to replace Weight Assessment and Counseling and ensure there is a pediatric measure in the Core of both measure sets.</t>
    </r>
    <r>
      <rPr>
        <u/>
        <sz val="11"/>
        <color rgb="FF595959"/>
        <rFont val="Arial"/>
        <family val="2"/>
      </rPr>
      <t xml:space="preserve">
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</si>
  <si>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 xml:space="preserve">2022 Annual Review
</t>
    </r>
    <r>
      <rPr>
        <sz val="11"/>
        <color rgb="FF595959"/>
        <rFont val="Arial"/>
        <family val="2"/>
      </rPr>
      <t>-Work Group members disagreed about whether the measure should be elevated to the Acute Care Hospital Core Set.  Work Group members noted the measure's clinical important and high cost.  One Work Group member was opposed because of potential low denominators.  OHIC recommended elevating the measure to the Acute Care Hospital Core Set because of significant opportunity for improvement and because BCBSRI's use of the measure with its hospitals suggests low denominators would not be an issue.</t>
    </r>
    <r>
      <rPr>
        <u/>
        <sz val="11"/>
        <color rgb="FF595959"/>
        <rFont val="Arial"/>
        <family val="2"/>
      </rPr>
      <t xml:space="preserve">
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</si>
  <si>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2022 Annual Review
</t>
    </r>
    <r>
      <rPr>
        <sz val="11"/>
        <color rgb="FF595959"/>
        <rFont val="Arial"/>
        <family val="2"/>
      </rPr>
      <t xml:space="preserve">-Retained in the Primary Care and ACO Measure Sets, despite being topped out, because of disparities by race and ethnicity and because the Medicaid line of business was recently added by NCQA. </t>
    </r>
    <r>
      <rPr>
        <u/>
        <sz val="11"/>
        <color rgb="FF595959"/>
        <rFont val="Arial"/>
        <family val="2"/>
      </rPr>
      <t xml:space="preserve">
2021 Annual Review
</t>
    </r>
    <r>
      <rPr>
        <sz val="11"/>
        <color rgb="FF595959"/>
        <rFont val="Arial"/>
        <family val="2"/>
      </rPr>
      <t>Retained in the Primary Care and ACO Measure Sets (no discussion).</t>
    </r>
    <r>
      <rPr>
        <u/>
        <sz val="11"/>
        <color rgb="FF595959"/>
        <rFont val="Arial"/>
        <family val="2"/>
      </rPr>
      <t xml:space="preserve">
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</si>
  <si>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 xml:space="preserve">-The Work Group recommended retaining this measure for the Primary Care and ACO Measure Sets, despite the fact it was topped out.  One Work Group member noted that the measure was a Primary Care First measure and also noted that the clinical standard for Controlling High Blood Pressure may change to become more stringent.  Work Group members also noted that NCQA would be stratifying the measure by REL and noted that there was still room for improvement even though performance was above the 90th percentile. </t>
    </r>
    <r>
      <rPr>
        <u/>
        <sz val="11"/>
        <color rgb="FF595959"/>
        <rFont val="Arial"/>
        <family val="2"/>
      </rPr>
      <t xml:space="preserve">
2021 Annual Review
</t>
    </r>
    <r>
      <rPr>
        <sz val="11"/>
        <color rgb="FF595959"/>
        <rFont val="Arial"/>
        <family val="2"/>
      </rPr>
      <t>-Moved back to the Core of the Primary Care and ACO Measure Sets because baseline data has been gathered following specification changes.</t>
    </r>
    <r>
      <rPr>
        <u/>
        <sz val="11"/>
        <color rgb="FF595959"/>
        <rFont val="Arial"/>
        <family val="2"/>
      </rPr>
      <t xml:space="preserve">
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</si>
  <si>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 xml:space="preserve">2022 Annual Review
</t>
    </r>
    <r>
      <rPr>
        <sz val="11"/>
        <color rgb="FF595959"/>
        <rFont val="Arial"/>
        <family val="2"/>
      </rPr>
      <t>-The Work Group recommended retaining in the Primary Care and ACO Measure Sets, despite the measure being topped out.  Work Group members supported retaining the measure because early identification of childhood development issues was very important and performance dipped during the pandemic.</t>
    </r>
    <r>
      <rPr>
        <u/>
        <sz val="11"/>
        <color rgb="FF595959"/>
        <rFont val="Arial"/>
        <family val="2"/>
      </rPr>
      <t xml:space="preserve">
2021 Annual Review
</t>
    </r>
    <r>
      <rPr>
        <sz val="11"/>
        <color rgb="FF595959"/>
        <rFont val="Arial"/>
        <family val="2"/>
      </rPr>
      <t>-Retained in the Primary Care and ACO Measure Sets (no discussion).</t>
    </r>
    <r>
      <rPr>
        <u/>
        <sz val="11"/>
        <color rgb="FF595959"/>
        <rFont val="Arial"/>
        <family val="2"/>
      </rPr>
      <t xml:space="preserve">
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</si>
  <si>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2022 Annual Review
</t>
    </r>
    <r>
      <rPr>
        <sz val="11"/>
        <color rgb="FF595959"/>
        <rFont val="Arial"/>
        <family val="2"/>
      </rPr>
      <t>-The Work Group recommended retaining the measure in the Primary Care and ACO Measure Sets despite the measure being topped out.  A Work Group member noted that performance was high because there was a lot of work happening behind the scenes to maintain high performance.  Another Work Group member anticipated that rates would decline in 2022 because of the two-year reporting delay.</t>
    </r>
    <r>
      <rPr>
        <u/>
        <sz val="11"/>
        <color rgb="FF595959"/>
        <rFont val="Arial"/>
        <family val="2"/>
      </rPr>
      <t xml:space="preserve">
2021 Annual Review
</t>
    </r>
    <r>
      <rPr>
        <sz val="11"/>
        <color rgb="FF595959"/>
        <rFont val="Arial"/>
        <family val="2"/>
      </rPr>
      <t>Retained in the Primary Care Measure Set (no discussion).</t>
    </r>
    <r>
      <rPr>
        <u/>
        <sz val="11"/>
        <color rgb="FF595959"/>
        <rFont val="Arial"/>
        <family val="2"/>
      </rPr>
      <t xml:space="preserve">
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</si>
  <si>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-The Work Group recommended retaining the measure in the Primary Care and ACO Measure Sets, despite the measure being topped out.  A Work Group member supported retaining the measure because COVID-19 negatively impacted performance.  EOHHS noted that it was interested in adding this measure to the AE Common Measure Slate.</t>
    </r>
    <r>
      <rPr>
        <u/>
        <sz val="11"/>
        <color rgb="FF595959"/>
        <rFont val="Arial"/>
        <family val="2"/>
      </rPr>
      <t xml:space="preserve">
2021 Annual Review
</t>
    </r>
    <r>
      <rPr>
        <sz val="11"/>
        <color rgb="FF595959"/>
        <rFont val="Arial"/>
        <family val="2"/>
      </rPr>
      <t>Retained in the Primary Care and ACO Measure Sets because of opportunity for improvement.  RIDOH expressed support for the measure.</t>
    </r>
    <r>
      <rPr>
        <u/>
        <sz val="11"/>
        <color rgb="FF595959"/>
        <rFont val="Arial"/>
        <family val="2"/>
      </rPr>
      <t xml:space="preserve">
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</si>
  <si>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2022 Annual Review
</t>
    </r>
    <r>
      <rPr>
        <sz val="11"/>
        <color rgb="FF595959"/>
        <rFont val="Arial"/>
        <family val="2"/>
      </rPr>
      <t xml:space="preserve">-The Work Group could not reach consensus on whether to elevate the measure to the Outpatient Behavioral Health - Mental Health Core Set for MY 2023 or 2024.  OHIC recommended adding the measure as On-Deck for inclusion in the MY 2024 Core Set.  The Work Group generally supported this decision.
-The Work Group recommended removing this measure from the Primary Care Measure Set because no payers were using the measure in primary care contracts since 2019. </t>
    </r>
    <r>
      <rPr>
        <u/>
        <sz val="11"/>
        <color rgb="FF595959"/>
        <rFont val="Arial"/>
        <family val="2"/>
      </rPr>
      <t xml:space="preserve">
2021 Annual Review
</t>
    </r>
    <r>
      <rPr>
        <sz val="11"/>
        <color rgb="FF595959"/>
        <rFont val="Arial"/>
        <family val="2"/>
      </rPr>
      <t>-During Outpatient BH Measure Set review, one Work Group member supported retaining the measure because it was in use in contracts.  One Work Group member noted that medication adherence measures are difficult to track and that providers can game the system by prescribing more days of a prescription than necessary.
-Added to Primary Care Measure Set as a Menu measure, because denominators were not large enough to be a Core measure in the Outpatient BH Measure Set and because primary care doctors more frequently prescribe antidepressants.</t>
    </r>
    <r>
      <rPr>
        <u/>
        <sz val="11"/>
        <color rgb="FF595959"/>
        <rFont val="Arial"/>
        <family val="2"/>
      </rPr>
      <t xml:space="preserve">
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</si>
  <si>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 xml:space="preserve">2022 Annual Review
</t>
    </r>
    <r>
      <rPr>
        <sz val="11"/>
        <color rgb="FF595959"/>
        <rFont val="Arial"/>
        <family val="2"/>
      </rPr>
      <t>-The Work Group recommended retaining the measure in the Primary Care Set becuase although one Work Group member did not see value in the mesaure, other Work Group members said the measure was an NCQA rating measure, a CMS Star Rating measure, and the prior specification issues had been resolved.
-The Work Group recommended retaining the measure in the ACO Menu Set without discussion.</t>
    </r>
    <r>
      <rPr>
        <u/>
        <sz val="11"/>
        <color rgb="FF595959"/>
        <rFont val="Arial"/>
        <family val="2"/>
      </rPr>
      <t xml:space="preserve">
2021 Annual Review
</t>
    </r>
    <r>
      <rPr>
        <sz val="11"/>
        <color rgb="FF595959"/>
        <rFont val="Arial"/>
        <family val="2"/>
      </rPr>
      <t>-Retained in the Primary Care and ACO Measure Sets.  Participants noted that the measure was costly and not associated with positive health outcomes.  The measure was retained because it was new and the Work Group wanted to revisit the measure during the 2022 Annual Review when benchmark data are available.</t>
    </r>
    <r>
      <rPr>
        <u/>
        <sz val="11"/>
        <color rgb="FF595959"/>
        <rFont val="Arial"/>
        <family val="2"/>
      </rPr>
      <t xml:space="preserve">
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</si>
  <si>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2022 Annual Review
</t>
    </r>
    <r>
      <rPr>
        <sz val="11"/>
        <color rgb="FF595959"/>
        <rFont val="Arial"/>
        <family val="2"/>
      </rPr>
      <t>-The Work Group recommended removing the measure from the Primary Care and ACO Measure Sets because it was not in use by payers and because NCQA's substance use screening measure was in the Primary Care Developmental Set.</t>
    </r>
    <r>
      <rPr>
        <u/>
        <sz val="11"/>
        <color rgb="FF595959"/>
        <rFont val="Arial"/>
        <family val="2"/>
      </rPr>
      <t xml:space="preserve">
2021 Annual Review</t>
    </r>
    <r>
      <rPr>
        <sz val="11"/>
        <color rgb="FF595959"/>
        <rFont val="Arial"/>
        <family val="2"/>
      </rPr>
      <t xml:space="preserve">
-The Work Group added this measure to the Primary Care and ACO Measure Sets as an alternative to IET and because substance abuse is a RI public health priority.</t>
    </r>
  </si>
  <si>
    <r>
      <rPr>
        <u/>
        <sz val="11"/>
        <color rgb="FF595959"/>
        <rFont val="Arial"/>
        <family val="2"/>
      </rPr>
      <t xml:space="preserve">2022 Annual Review
</t>
    </r>
    <r>
      <rPr>
        <sz val="11"/>
        <color rgb="FF595959"/>
        <rFont val="Arial"/>
        <family val="2"/>
      </rPr>
      <t>-The Work Group recommended elevating the measure to the Primary Care and ACO Menu Set because it was in use. 
-The Work Group recommended removing this measure from the Acute Care Hospital measure set and replacing it with CMS' Social Drivers Screening and Screening Positive Rate measures.
-The Work Group did not reach agreement on whether to retain the measure in the Outpatient BH Measure Set and modify the denominator or to remove the measure.  OHIC recommended retaining the measure as Developmental in the MY 2023 Outpatient BH Measure Set and modify the denominator before the 2023 Annual Review with the intention of elevating the measure to the Menu Set for MY 2024.  The Work Group generally agreed with this decision.</t>
    </r>
    <r>
      <rPr>
        <u/>
        <sz val="11"/>
        <color rgb="FF595959"/>
        <rFont val="Arial"/>
        <family val="2"/>
      </rPr>
      <t xml:space="preserve">
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</si>
  <si>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t>Screening for Social Drivers of Health</t>
  </si>
  <si>
    <t>Screen Positive Rate for Social Drivers of Health</t>
  </si>
  <si>
    <t>Hospital Commitment to Health Equity</t>
  </si>
  <si>
    <r>
      <rPr>
        <u/>
        <sz val="11"/>
        <color rgb="FF595959"/>
        <rFont val="Arial"/>
        <family val="2"/>
      </rPr>
      <t xml:space="preserve">2022 Annual Review
</t>
    </r>
    <r>
      <rPr>
        <sz val="11"/>
        <color rgb="FF595959"/>
        <rFont val="Arial"/>
        <family val="2"/>
      </rPr>
      <t>-The Work Group recommended retaining the measure because of opportunity for improvement.</t>
    </r>
    <r>
      <rPr>
        <u/>
        <sz val="11"/>
        <color rgb="FF595959"/>
        <rFont val="Arial"/>
        <family val="2"/>
      </rPr>
      <t xml:space="preserve">
2021 Annual Review
</t>
    </r>
    <r>
      <rPr>
        <sz val="11"/>
        <color rgb="FF595959"/>
        <rFont val="Arial"/>
        <family val="2"/>
      </rPr>
      <t>-Participants expressed that this is a pro-forma/check-box process measure and questioned its impact.
-Removed from Acute Care Hospital Measure Set to avoid duplication between Behavioral Health Hospital Measure Set and Acute Care Hospital Measure Set, given both sets will apply to hospitals participating in the CMS' IPFQR program, including general acute care facilities.
-Participants agreed that SUB-3a is the more impactful part of the measure, and agreed to drop SUB-3 but keep SUB-3a in the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</si>
  <si>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r>
      <rPr>
        <u/>
        <sz val="11"/>
        <color rgb="FF595959"/>
        <rFont val="Arial"/>
        <family val="2"/>
      </rPr>
      <t xml:space="preserve">2022 Annual Review
</t>
    </r>
    <r>
      <rPr>
        <sz val="11"/>
        <color rgb="FF595959"/>
        <rFont val="Arial"/>
        <family val="2"/>
      </rPr>
      <t>-The Work Group recommended retaning the measure becuase of continuing opportunity for improvement.</t>
    </r>
    <r>
      <rPr>
        <u/>
        <sz val="11"/>
        <color rgb="FF595959"/>
        <rFont val="Arial"/>
        <family val="2"/>
      </rPr>
      <t xml:space="preserve">
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</si>
  <si>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2022 Annual Review
</t>
    </r>
    <r>
      <rPr>
        <sz val="11"/>
        <color rgb="FF595959"/>
        <rFont val="Arial"/>
        <family val="2"/>
      </rPr>
      <t>-The Work Group recommended retaning the measure without discussion.</t>
    </r>
    <r>
      <rPr>
        <u/>
        <sz val="11"/>
        <color rgb="FF595959"/>
        <rFont val="Arial"/>
        <family val="2"/>
      </rPr>
      <t xml:space="preserve">
2021 Annual Review
</t>
    </r>
    <r>
      <rPr>
        <sz val="11"/>
        <color rgb="FF595959"/>
        <rFont val="Arial"/>
        <family val="2"/>
      </rPr>
      <t xml:space="preserve">-Added to Menu of Behavioral Health Hospital Measure Set because it is in regular use by Bradley Hospital and there is opportunity for improvement. </t>
    </r>
  </si>
  <si>
    <r>
      <rPr>
        <u/>
        <sz val="11"/>
        <color rgb="FF595959"/>
        <rFont val="Arial"/>
        <family val="2"/>
      </rPr>
      <t xml:space="preserve">2022 Annual Review
</t>
    </r>
    <r>
      <rPr>
        <sz val="11"/>
        <color rgb="FF595959"/>
        <rFont val="Arial"/>
        <family val="2"/>
      </rPr>
      <t>-The Work Group recommended retaining the measure because of continuing opportunity for improvement.</t>
    </r>
    <r>
      <rPr>
        <u/>
        <sz val="11"/>
        <color rgb="FF595959"/>
        <rFont val="Arial"/>
        <family val="2"/>
      </rPr>
      <t xml:space="preserve">
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</si>
  <si>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2022 Annual Review
</t>
    </r>
    <r>
      <rPr>
        <sz val="11"/>
        <color rgb="FF595959"/>
        <rFont val="Arial"/>
        <family val="2"/>
      </rPr>
      <t>-The Work Group recommended removing the measure becuase although patients are largely all engaged in nicotine replacement, patients are not interested in RIDOH's QuitWorks treatment program.</t>
    </r>
    <r>
      <rPr>
        <u/>
        <sz val="11"/>
        <color rgb="FF595959"/>
        <rFont val="Arial"/>
        <family val="2"/>
      </rPr>
      <t xml:space="preserve">
2021 Annual Review:</t>
    </r>
    <r>
      <rPr>
        <sz val="11"/>
        <color rgb="FF595959"/>
        <rFont val="Arial"/>
        <family val="2"/>
      </rPr>
      <t xml:space="preserve">
-The Work Group added this measure to the Behavioral Health Hospital Menu Set to fill a smoking health equity gap.  TOB-3a was added instead of TOB-3 because 3a is the treatment component of the measure.</t>
    </r>
  </si>
  <si>
    <r>
      <rPr>
        <u/>
        <sz val="11"/>
        <color rgb="FF595959"/>
        <rFont val="Arial"/>
        <family val="2"/>
      </rPr>
      <t xml:space="preserve">2022 Annual Review
</t>
    </r>
    <r>
      <rPr>
        <sz val="11"/>
        <color rgb="FF595959"/>
        <rFont val="Arial"/>
        <family val="2"/>
      </rPr>
      <t>-The Work Group did not reach consensus on whether to retain or remove the measure because it was topped out.  Some Work Group members said the measure should be retained becaues it was clinically important and because ir requires maintenance and high attention.
-OHIC recommended moving the measure into a new Monitoring Set.</t>
    </r>
    <r>
      <rPr>
        <u/>
        <sz val="11"/>
        <color rgb="FF595959"/>
        <rFont val="Arial"/>
        <family val="2"/>
      </rPr>
      <t xml:space="preserve">
2021 Annual Review
</t>
    </r>
    <r>
      <rPr>
        <sz val="11"/>
        <color rgb="FF595959"/>
        <rFont val="Arial"/>
        <family val="2"/>
      </rPr>
      <t xml:space="preserve">-Retained in the Behavioral Health Hospital Set but moved from Core to Menu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</si>
  <si>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2022 Annual Review
</t>
    </r>
    <r>
      <rPr>
        <sz val="11"/>
        <color rgb="FF595959"/>
        <rFont val="Arial"/>
        <family val="2"/>
      </rPr>
      <t>-A payer raised that although the measure was scheduled to become a Core measure for 2023, there was a two year measurement delay and suggested that OHIC allow a one-year allowance for de minimis weighting in contractual incentive methodologies.</t>
    </r>
    <r>
      <rPr>
        <u/>
        <sz val="11"/>
        <color rgb="FF595959"/>
        <rFont val="Arial"/>
        <family val="2"/>
      </rPr>
      <t xml:space="preserve">
2021 Annual Review
</t>
    </r>
    <r>
      <rPr>
        <sz val="11"/>
        <color rgb="FF595959"/>
        <rFont val="Arial"/>
        <family val="2"/>
      </rPr>
      <t xml:space="preserve">-Removed from Acute Care Hospital Measure Set to avoid duplication between Behavioral Health Hospital Measure Set and Acute Care Hospital Measure Set, given both sets will apply to hospitals participating in the CMS' IPFQR program, including general acute care facilities.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</si>
  <si>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r>
      <rPr>
        <u/>
        <sz val="11"/>
        <color rgb="FF595959"/>
        <rFont val="Arial"/>
        <family val="2"/>
      </rPr>
      <t xml:space="preserve">2022 Annual Review
</t>
    </r>
    <r>
      <rPr>
        <sz val="11"/>
        <color rgb="FF595959"/>
        <rFont val="Arial"/>
        <family val="2"/>
      </rPr>
      <t>-A payer suggested this measure for inclusion in the Behavioral Health Hospital Measure Set because Butler Hospital had a viable denominator with opportunity for improvement and the measure would be a good compliment to the other follow-up measures, promoting improved transitions of care.</t>
    </r>
  </si>
  <si>
    <t>Follow-Up After High-Intensity Care for Substance Use Disorder (7-Day)</t>
  </si>
  <si>
    <r>
      <rPr>
        <u/>
        <sz val="11"/>
        <color rgb="FF595959"/>
        <rFont val="Arial"/>
        <family val="2"/>
      </rPr>
      <t xml:space="preserve">2022 Annual Review
</t>
    </r>
    <r>
      <rPr>
        <sz val="11"/>
        <color rgb="FF595959"/>
        <rFont val="Arial"/>
        <family val="2"/>
      </rPr>
      <t>-The Work Group recommended moving from  Menu to Developmental in the Outpatient BH Mental Health Measure Set because it was not in use and was difficult to implement.  EOHHS noted that the measure was going to be implemented through the CCBHC program.</t>
    </r>
    <r>
      <rPr>
        <u/>
        <sz val="11"/>
        <color rgb="FF595959"/>
        <rFont val="Arial"/>
        <family val="2"/>
      </rPr>
      <t xml:space="preserve">
2021 Annual Review
</t>
    </r>
    <r>
      <rPr>
        <sz val="11"/>
        <color rgb="FF595959"/>
        <rFont val="Arial"/>
        <family val="2"/>
      </rPr>
      <t xml:space="preserve">-Work Group member noted that providers need to report performance data for the measure. The Work Group recommended removing this measure from the ACO Measure Set because it was not in use, without discussion. </t>
    </r>
    <r>
      <rPr>
        <u/>
        <sz val="11"/>
        <color rgb="FF595959"/>
        <rFont val="Arial"/>
        <family val="2"/>
      </rPr>
      <t xml:space="preserve">
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</si>
  <si>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 xml:space="preserve">2022 Annual Review
</t>
    </r>
    <r>
      <rPr>
        <sz val="11"/>
        <color rgb="FF595959"/>
        <rFont val="Arial"/>
        <family val="2"/>
      </rPr>
      <t>-The Work Group recommended moving from  Menu to Developmental in the Outpatient BH Mental Health Measure Set because it was not in use and was difficult to implement.  EOHHS noted that the measure was going to be implemented through the CCBHC program.</t>
    </r>
    <r>
      <rPr>
        <u/>
        <sz val="11"/>
        <color rgb="FF595959"/>
        <rFont val="Arial"/>
        <family val="2"/>
      </rPr>
      <t xml:space="preserve">
2021 Annual Review
</t>
    </r>
    <r>
      <rPr>
        <sz val="11"/>
        <color rgb="FF595959"/>
        <rFont val="Arial"/>
        <family val="2"/>
      </rPr>
      <t>-Work Group member noted that providers need to report performance data for the measure. 
-Removed from the ACO Measure Set because the measure was not in use.</t>
    </r>
    <r>
      <rPr>
        <u/>
        <sz val="11"/>
        <color rgb="FF595959"/>
        <rFont val="Arial"/>
        <family val="2"/>
      </rPr>
      <t xml:space="preserve">
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</si>
  <si>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2022 Annual Review
</t>
    </r>
    <r>
      <rPr>
        <sz val="11"/>
        <color rgb="FF595959"/>
        <rFont val="Arial"/>
        <family val="2"/>
      </rPr>
      <t>-The Work Group recommended removing the measure becuase they wanted to move toward using NCQA's Depression Remission and Response ECDS Measure.</t>
    </r>
    <r>
      <rPr>
        <u/>
        <sz val="11"/>
        <color rgb="FF595959"/>
        <rFont val="Arial"/>
        <family val="2"/>
      </rPr>
      <t xml:space="preserve">
2021 Annual Review
</t>
    </r>
    <r>
      <rPr>
        <sz val="11"/>
        <color rgb="FF595959"/>
        <rFont val="Arial"/>
        <family val="2"/>
      </rPr>
      <t>-Work Group member noted the time period discrepancy between this measure and the NCQA depression remission and response measure.  BCBSRI supported retaining the measure in the Outpatient BH Measure Set because it is in use in its EHR infrastructure grant program and is close to collecting data.  The Work Group supported moving toward the NCQA measure in the future. 
-Removed from the Primary Care and ACO Measure Sets because it was not in use and because of time frame discrepancy issues with the NCQA HEDIS measure and CMS measure.</t>
    </r>
    <r>
      <rPr>
        <u/>
        <sz val="11"/>
        <color rgb="FF595959"/>
        <rFont val="Arial"/>
        <family val="2"/>
      </rPr>
      <t xml:space="preserve">
2020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</si>
  <si>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2022 Annual Review
</t>
    </r>
    <r>
      <rPr>
        <sz val="11"/>
        <color rgb="FF595959"/>
        <rFont val="Arial"/>
        <family val="2"/>
      </rPr>
      <t>-The Work Group recommended removing the measure because they wanted to move toward the NCQA's Unhealthy Alcohol Use Screening ECDS measure.</t>
    </r>
    <r>
      <rPr>
        <u/>
        <sz val="11"/>
        <color rgb="FF595959"/>
        <rFont val="Arial"/>
        <family val="2"/>
      </rPr>
      <t xml:space="preserve">
2021 Annual Review
</t>
    </r>
    <r>
      <rPr>
        <sz val="11"/>
        <color rgb="FF595959"/>
        <rFont val="Arial"/>
        <family val="2"/>
      </rPr>
      <t>-Retained in the Outpatient Behavioral Health - Mental Health Measure Set because Work Group members noted that by including the measure providers could continue to work toward collecting the data through their EHRs.
-Removed from the ACO and Primary Care Measure Sets because of the specification changes and because of the ECDS Developmental measure coming through the pipeline.</t>
    </r>
    <r>
      <rPr>
        <u/>
        <sz val="11"/>
        <color rgb="FF595959"/>
        <rFont val="Arial"/>
        <family val="2"/>
      </rPr>
      <t xml:space="preserve">
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</si>
  <si>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2022 Annual Review
</t>
    </r>
    <r>
      <rPr>
        <sz val="11"/>
        <color rgb="FF595959"/>
        <rFont val="Arial"/>
        <family val="2"/>
      </rPr>
      <t>-The Work Group recommended retaining the measure in the Outpatient BH Mental Health, Primary Care,  and ACO Measure Sets becaues BCBSRI was making progress towards implementing the measure.</t>
    </r>
    <r>
      <rPr>
        <u/>
        <sz val="11"/>
        <color rgb="FF595959"/>
        <rFont val="Arial"/>
        <family val="2"/>
      </rPr>
      <t xml:space="preserve">
2021 Annual Review
</t>
    </r>
    <r>
      <rPr>
        <sz val="11"/>
        <color rgb="FF595959"/>
        <rFont val="Arial"/>
        <family val="2"/>
      </rPr>
      <t xml:space="preserve">-Work Group members noted the time period discrepancy between this measure and the CMS measure. The Work Group retained the measure as Developmental until health plans were ready for ECDS measures.
-Retained in the ACO Measure Set because there were ongoing efforts to support implementation.
</t>
    </r>
    <r>
      <rPr>
        <u/>
        <sz val="11"/>
        <color rgb="FF595959"/>
        <rFont val="Arial"/>
        <family val="2"/>
      </rPr>
      <t xml:space="preserve">
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</si>
  <si>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2022 Annual Review
</t>
    </r>
    <r>
      <rPr>
        <sz val="11"/>
        <color rgb="FF595959"/>
        <rFont val="Arial"/>
        <family val="2"/>
      </rPr>
      <t xml:space="preserve">-The Work Group recommended retaining the measure in the Outpatient BH, Primary Care, and ACO Measure Sets becaues BCBSRI was making progress towards implementing the measure.
</t>
    </r>
    <r>
      <rPr>
        <u/>
        <sz val="11"/>
        <color rgb="FF595959"/>
        <rFont val="Arial"/>
        <family val="2"/>
      </rPr>
      <t xml:space="preserve">
2021 Annual Review
</t>
    </r>
    <r>
      <rPr>
        <sz val="11"/>
        <color rgb="FF595959"/>
        <rFont val="Arial"/>
        <family val="2"/>
      </rPr>
      <t>-Added as a Developmental Measure to the Outpatient Behavioral Health - Mental Health Measure Set because Work Group wanted to move towards using NCQA measures.  Work Group recommended revisiting whether to move this measure into the Menu when ECDS measure become more feasible to use. 
-Retained in the ACO Measure Set because it was being piloted.</t>
    </r>
    <r>
      <rPr>
        <u/>
        <sz val="11"/>
        <color rgb="FF595959"/>
        <rFont val="Arial"/>
        <family val="2"/>
      </rPr>
      <t xml:space="preserve">
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</si>
  <si>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2022 Annual Review</t>
    </r>
    <r>
      <rPr>
        <sz val="11"/>
        <color rgb="FF595959"/>
        <rFont val="Arial"/>
        <family val="2"/>
      </rPr>
      <t xml:space="preserve">
-The Work Group recommended retaining the measure in the Outpatient BH Mental Health Measure Set becasue even though it is not in use, BCBSRI was interested in moving towards using this ECDS measure.
-The Work Group recommended retaining in the ACO Measure Set without discussion.</t>
    </r>
    <r>
      <rPr>
        <u/>
        <sz val="11"/>
        <color rgb="FF595959"/>
        <rFont val="Arial"/>
        <family val="2"/>
      </rPr>
      <t xml:space="preserve">
2021 Annual Review
</t>
    </r>
    <r>
      <rPr>
        <sz val="11"/>
        <color rgb="FF595959"/>
        <rFont val="Arial"/>
        <family val="2"/>
      </rPr>
      <t>-The Work Group opted to keep this ECDS measures as Developmental in the Outpatient Behavioral Health - Mental Health Measure Set until they become feasible to implement.
-Retained in the ACO and Primary Care Measure Sets because there were ongoing efforts to support implementation</t>
    </r>
    <r>
      <rPr>
        <u/>
        <sz val="11"/>
        <color rgb="FF595959"/>
        <rFont val="Arial"/>
        <family val="2"/>
      </rPr>
      <t xml:space="preserve">
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</si>
  <si>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t>Follow-Up After Emergency Department Visit for Substance Use (7-Day)</t>
  </si>
  <si>
    <t>WorkGroup recommended adding as Medicaid-Only during the 2022 Annual Review</t>
  </si>
  <si>
    <t>Child and Adolescent Well-Care Visits (Total)</t>
  </si>
  <si>
    <t>Developmental (Core in MY 2024)</t>
  </si>
  <si>
    <t>One year de minimis weighting allowance for  MY 2023</t>
  </si>
  <si>
    <t>Patients ages 8-64 with severe obstetric complications which occur during the inpatient delivery hospitalization.</t>
  </si>
  <si>
    <t>ECDS</t>
  </si>
  <si>
    <t>Number of patients admitted for an inpatient hospital stay who are 18 years or older on the date of admission, who were screened for an HSRN, and who screen positive for having a need in one or more of the following five HRSNs (calculated separately): Food insecurity, housing instability, transportation needs, utility difficulties or interpersonal safety.</t>
  </si>
  <si>
    <t>Number of patients admitted to an inpatient hospital stay who are 18 years or older on the date of admission and are screened for one or all of the following five HRSNs: Food insecurity, housing instability, transportation needs, utility difficulties, and interpersonal safety during their hospital inpatient stay.</t>
  </si>
  <si>
    <t xml:space="preserve">Structural measure that asseses hospital commitment to healh equity using a suite of equity-focused organizational competencies aimed at achieving health equity for racial and ethnic minority groups, people with disabilities, members of the LGBTQ+ community, individuals with limited English proficiency, rural populations, regligious minorities and people facing socioeconomic challenges.  Includes five attestation domains and the elements within each of these domains that a hospital must attest to for the hospital to receive credit for that domain.  Hospitals receive one point per domain for a total of 5 points.  The numerator captures the total number of domain attestations that the hospital is able to affirm. </t>
  </si>
  <si>
    <t>Structural</t>
  </si>
  <si>
    <t>No (formerly 2023 Maternity Care Measure Set measure)</t>
  </si>
  <si>
    <r>
      <t xml:space="preserve">OHIC Aligned Measure Sets for 2023
</t>
    </r>
    <r>
      <rPr>
        <b/>
        <i/>
        <sz val="11"/>
        <color theme="0"/>
        <rFont val="Arial"/>
        <family val="2"/>
      </rPr>
      <t>(without Maternity Care Measure Set)</t>
    </r>
  </si>
  <si>
    <t>Monitoring</t>
  </si>
  <si>
    <t>Summary of Changes for MY 2024 / NCQA Proposed Changes for MY 2024</t>
  </si>
  <si>
    <t>•	Added race and ethnicity stratification
•	Added eligible population instructions for ED visits followed by residential treatment.
•	Added a required exclusion for members who died during the measurement year.</t>
  </si>
  <si>
    <t>•	Added a required exclusion for members who died during the measurement year. 
•	Revised the “Other” criteria in the Nonclinical Components table under Rules for Allowable Adjustments of HEDIS.
•	Revised the “Required exclusions” criteria in the Clinical Components table under Rules for Allowable Adjustments of HEDIS.</t>
  </si>
  <si>
    <r>
      <t>-RI severe maternal morbidity rate per 10,000 delivery hospitalizations (2021):</t>
    </r>
    <r>
      <rPr>
        <b/>
        <sz val="11"/>
        <color rgb="FF595959"/>
        <rFont val="Arial"/>
        <family val="2"/>
      </rPr>
      <t xml:space="preserve"> Higher among Hispanic (114.2) and Black (97.3) patients</t>
    </r>
    <r>
      <rPr>
        <sz val="11"/>
        <color rgb="FF595959"/>
        <rFont val="Arial"/>
        <family val="2"/>
      </rPr>
      <t xml:space="preserve"> than White (75.4) patients (RI Foundation).</t>
    </r>
  </si>
  <si>
    <t>Rhode Island Foundation, "Severe Maternal Morbidity"</t>
  </si>
  <si>
    <t>https://healthinri.com/data/severe-maternal-morbidity</t>
  </si>
  <si>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https://cmit.cms.gov/cmit/#/MeasureView?variantId=5316</t>
    </r>
  </si>
  <si>
    <t>For Contractual Use:
CMS: https://qualitynet.cms.gov/inpatient/specifications-manuals</t>
  </si>
  <si>
    <t>CMS:
Specifications not yet published.  See CMS IPPS final rule for measure description: https://www.federalregister.gov/documents/2022/08/10/2022-16472/medicare-program-hospital-inpatient-prospective-payment-systems-for-acute-care-hospitals-and-the#p-3834</t>
  </si>
  <si>
    <t>CMS:
See CMS IPPS final rule for measure description: https://www.federalregister.gov/d/2022-16472/p-3930</t>
  </si>
  <si>
    <t>CMS:
See CMS IPPS final rule for measure description: https://www.federalregister.gov/d/2022-16472/p-4148</t>
  </si>
  <si>
    <t>For Contractual Use:
TJC: PC-02 https://manual.jointcommission.org/releases/TJC2023A/PerinatalCare.html</t>
  </si>
  <si>
    <t>CMS: https://ecqi.healthit.gov/ecqm/eh/2023/cms1028v1</t>
  </si>
  <si>
    <t>For Contractual Use:
TJC: PC-01 https://manual.jointcommission.org/releases/TJC2023A/PerinatalCare.html</t>
  </si>
  <si>
    <t>Refer to RI OHIC Interpretive Guidance for guidance on how to report Health Equity (REL) Measures:
https://ohic.ri.gov/reform-and-policy/measure-alignment</t>
  </si>
  <si>
    <t>CMS: https://qpp.cms.gov/mips/explore-measures/quality-measures?tab=qualityMeasures&amp;py=2023</t>
  </si>
  <si>
    <t>Major change</t>
  </si>
  <si>
    <t>CMS has proposed replacing the claims-based Hospital-wide all-cause readmission (HWR) with hybrid Hospital-wide all-cause readmission (eHWR) in its Inpatient Prospective Payment System (IPPS) and Long-Term Care Hospital Prospective Payment System (LTCH PPS). This change will be new for 2024 then modified again to expand the cohort to include Medicare Advantage, which will likely break trend for 2025.</t>
  </si>
  <si>
    <t>CMS is proposing removal of this measure from the Inpatient Quality Report (IQR) reporting program beginning with the CY 2024 reporting period/FY 2026 payment determination because “measure performance is so high and unvarying that meaningful distinctions and improvements in performance can no longer be made (that is, the measure is ‘topped out’)”.</t>
  </si>
  <si>
    <t>This spreadsheet includes all five RI OHIC Aligned Measure Sets in aggregate, specifically the ACO, Acute Care Hospital, Behavioral Health Hospital, Outpatient Behavioral Health, and Primary Care Measure Sets.</t>
  </si>
  <si>
    <r>
      <rPr>
        <sz val="11"/>
        <color theme="1"/>
        <rFont val="Avenir Next LT Pro"/>
        <family val="2"/>
      </rPr>
      <t>Acute Care Hospital Health Equity (REL) Measure:
(1) Hospital-wide Readmit</t>
    </r>
  </si>
  <si>
    <t>NQF Endorsement Status as of July 2023</t>
  </si>
  <si>
    <r>
      <rPr>
        <u/>
        <sz val="11"/>
        <color rgb="FF595959"/>
        <rFont val="Arial"/>
        <family val="2"/>
      </rPr>
      <t xml:space="preserve">2023 Annual Review
</t>
    </r>
    <r>
      <rPr>
        <sz val="11"/>
        <color rgb="FF595959"/>
        <rFont val="Arial"/>
        <family val="2"/>
      </rPr>
      <t>-CMS proposed removing this measure from the IQR reporting program.  The Work Group recommended delaying a decision on this measure until CMS announces its final decision.  One payer advocated to CMS to retain the measure because it is one of few maternity hospital measures.</t>
    </r>
    <r>
      <rPr>
        <u/>
        <sz val="11"/>
        <color rgb="FF595959"/>
        <rFont val="Arial"/>
        <family val="2"/>
      </rPr>
      <t xml:space="preserve">
2022 Annual Review
</t>
    </r>
    <r>
      <rPr>
        <sz val="11"/>
        <color rgb="FF595959"/>
        <rFont val="Arial"/>
        <family val="2"/>
      </rPr>
      <t xml:space="preserve">-The Work Group recommended retaining the measure, despite extremely high performance, because it was a health equity measure and there were few available maternity measures.  Michael suggested that the measure might be stratified. </t>
    </r>
    <r>
      <rPr>
        <u/>
        <sz val="11"/>
        <color rgb="FF595959"/>
        <rFont val="Arial"/>
        <family val="2"/>
      </rPr>
      <t xml:space="preserve">
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
-Removed from the ACO Measure Set because it was not in use.</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</si>
  <si>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2023 Annual Review
</t>
    </r>
    <r>
      <rPr>
        <sz val="11"/>
        <color rgb="FF595959"/>
        <rFont val="Arial"/>
        <family val="2"/>
      </rPr>
      <t>-The Work Group did not come to consesus over whether to move the measure to the Menu Set given its major specification changes or retain in the Core because it was the only readmission measure in the Acute Care Hospital Measure Set.  OHIC is considering temporarily moving the measure from Core to Menu status, as this is how OHIC has traditionally dealt with substantive measure changes.</t>
    </r>
    <r>
      <rPr>
        <u/>
        <sz val="11"/>
        <color rgb="FF595959"/>
        <rFont val="Arial"/>
        <family val="2"/>
      </rPr>
      <t xml:space="preserve">
2022 Annual Review
</t>
    </r>
    <r>
      <rPr>
        <sz val="11"/>
        <color rgb="FF595959"/>
        <rFont val="Arial"/>
        <family val="2"/>
      </rPr>
      <t xml:space="preserve">-The Work Group discussed whether to remove the measure from the ACO Measure Set because only hospitals have control over the measure (other Work Group members thought ACOs were responsible for the full scope of care for their patients).  One Work Group member supported retaining the measure inthe ACO Measure Set because it was a proxy for NCQA's Plan All-Cause Readmission.  The Work Group ultimately recommended retaining the measure in the ACO Measure Set.  </t>
    </r>
    <r>
      <rPr>
        <u/>
        <sz val="11"/>
        <color rgb="FF595959"/>
        <rFont val="Arial"/>
        <family val="2"/>
      </rPr>
      <t xml:space="preserve">
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-Retained in the ACO Measure Set.  One participant noted that although thtere was no way to do attribution to an ACO, it was worth keeping in the Menu Set and further exploring how to implement at the ACO level.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</si>
  <si>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r>
      <rPr>
        <u/>
        <sz val="11"/>
        <color rgb="FF595959"/>
        <rFont val="Arial"/>
        <family val="2"/>
      </rPr>
      <t xml:space="preserve">2023 Annual Review
</t>
    </r>
    <r>
      <rPr>
        <sz val="11"/>
        <color rgb="FF595959"/>
        <rFont val="Arial"/>
        <family val="2"/>
      </rPr>
      <t>-The Work Group strongly supported retaining the measure in the Core Set because although RI performance was above the National 90th percentile, there is significant opportunity for improvement in absolute performance.</t>
    </r>
    <r>
      <rPr>
        <u/>
        <sz val="11"/>
        <color rgb="FF595959"/>
        <rFont val="Arial"/>
        <family val="2"/>
      </rPr>
      <t xml:space="preserve">
2022 Annual Review
</t>
    </r>
    <r>
      <rPr>
        <sz val="11"/>
        <color rgb="FF595959"/>
        <rFont val="Arial"/>
        <family val="2"/>
      </rPr>
      <t>-Retained in the Primary Care, Acute Care Hospital, Outpatinet BH and ACO Measure Sets because Work Group members noted the deep disparities found in the equity review and because there was still room for improvement, despite RI's performance being above the national 90th percentile.</t>
    </r>
    <r>
      <rPr>
        <u/>
        <sz val="11"/>
        <color rgb="FF595959"/>
        <rFont val="Arial"/>
        <family val="2"/>
      </rPr>
      <t xml:space="preserve">
2021 Annual Review
</t>
    </r>
    <r>
      <rPr>
        <sz val="11"/>
        <color rgb="FF595959"/>
        <rFont val="Arial"/>
        <family val="2"/>
      </rPr>
      <t>-Participant pointed out that RI performance relative to national average is being driven by high performers and there are still low performers in RI.  Retained due to opportunity for improvement. 
-Retained in the Outpatient Behavioral Health - Mental Health and ACO Measure Sets because it is in use by payers and has opportunity for improvement.</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</si>
  <si>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2023 Annual Review
</t>
    </r>
    <r>
      <rPr>
        <sz val="11"/>
        <color rgb="FF595959"/>
        <rFont val="Arial"/>
        <family val="2"/>
      </rPr>
      <t xml:space="preserve">-OHIC flagged this measure as high performing (RI performance has been superior to national performance for at least three years in a row).  The Work Group recommended retaining HAI-4 becuase it required sustained focus to maintain performance and becuase of variability in hospital performance.  OHIC is considering moving the measure to the Monitoring Set becuase there were no HAI-4 hospital infections in 2021. </t>
    </r>
    <r>
      <rPr>
        <u/>
        <sz val="11"/>
        <color rgb="FF595959"/>
        <rFont val="Arial"/>
        <family val="2"/>
      </rPr>
      <t xml:space="preserve">
2022 Annual Review
</t>
    </r>
    <r>
      <rPr>
        <sz val="11"/>
        <color rgb="FF595959"/>
        <rFont val="Arial"/>
        <family val="2"/>
      </rPr>
      <t xml:space="preserve">-Retained in the Acute Care Hospital Measure Set because of opportunity for improvement. </t>
    </r>
    <r>
      <rPr>
        <u/>
        <sz val="11"/>
        <color rgb="FF595959"/>
        <rFont val="Arial"/>
        <family val="2"/>
      </rPr>
      <t xml:space="preserve">
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</si>
  <si>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 xml:space="preserve">2023 Annual Review
</t>
    </r>
    <r>
      <rPr>
        <sz val="11"/>
        <color rgb="FF595959"/>
        <rFont val="Arial"/>
        <family val="2"/>
      </rPr>
      <t xml:space="preserve">-OHIC flagged this measure as high performing (RI performance has been superior to national performance for at least three years in a row).  The Work Group recommended retaining HAI-5 becuase it required sustained focus to maintain performance and becuase of variability in hospital performance.
</t>
    </r>
    <r>
      <rPr>
        <u/>
        <sz val="11"/>
        <color rgb="FF595959"/>
        <rFont val="Arial"/>
        <family val="2"/>
      </rPr>
      <t xml:space="preserve">
2022 Annual Review
-</t>
    </r>
    <r>
      <rPr>
        <sz val="11"/>
        <color rgb="FF595959"/>
        <rFont val="Arial"/>
        <family val="2"/>
      </rPr>
      <t>Retained in the Acute Care Hospital Measure Set because of opportunity for improvement.</t>
    </r>
    <r>
      <rPr>
        <u/>
        <sz val="11"/>
        <color rgb="FF595959"/>
        <rFont val="Arial"/>
        <family val="2"/>
      </rPr>
      <t xml:space="preserve">
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</si>
  <si>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2023 Annual Review
</t>
    </r>
    <r>
      <rPr>
        <sz val="11"/>
        <color rgb="FF595959"/>
        <rFont val="Arial"/>
        <family val="2"/>
      </rPr>
      <t>-For the Acute Care Hospital Measure Set, the Work Group recommended retaining HCAHPS without discussion.</t>
    </r>
    <r>
      <rPr>
        <u/>
        <sz val="11"/>
        <color rgb="FF595959"/>
        <rFont val="Arial"/>
        <family val="2"/>
      </rPr>
      <t xml:space="preserve">
2022 Annual Review
</t>
    </r>
    <r>
      <rPr>
        <sz val="11"/>
        <color rgb="FF595959"/>
        <rFont val="Arial"/>
        <family val="2"/>
      </rPr>
      <t xml:space="preserve">-For the Acute Care Hospital Measure Set, the Work Group retained the measure due to opportunity for improvement (no comments from Work Group members). 
-For the Primary Care and ACO Measure Sets, the Work Group recommended moving the measure to the Developmental Set because they were not in use by payers and because declining response rates have made feedback less helpful than in the past and because they are expensive to implement.  A Work Group member suggested that having a universal statewide survey would be helpful.
</t>
    </r>
    <r>
      <rPr>
        <u/>
        <sz val="11"/>
        <color rgb="FF595959"/>
        <rFont val="Arial"/>
        <family val="2"/>
      </rPr>
      <t xml:space="preserve">
2021 Annual Review
</t>
    </r>
    <r>
      <rPr>
        <sz val="11"/>
        <color rgb="FF595959"/>
        <rFont val="Arial"/>
        <family val="2"/>
      </rPr>
      <t>-For the Acute Care Hospital Measure Set, participants supported retaining HCAHPS  because of the value of the survey questions at indicating quality of care and due to opportunity for improvement in RI hospitals. 
-For the Primary Care Measure Set, PCMH CAHPS was broadened to be CG CAHPS (including PCMH CAHPS).
-For the ACO Measure Set, HCAHPS was broadened to include CG CAHPS, PCMH CAHPS, ACO CAHPS, HCAHPS, and MIPS CAHPS to allow more flexibility.</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</si>
  <si>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 xml:space="preserve">2023 Annual Review
</t>
    </r>
    <r>
      <rPr>
        <sz val="11"/>
        <color rgb="FF595959"/>
        <rFont val="Arial"/>
        <family val="2"/>
      </rPr>
      <t xml:space="preserve">-The Work Group recommended retaining the measure in the Acute Care Hospital Set without discussion.
</t>
    </r>
    <r>
      <rPr>
        <u/>
        <sz val="11"/>
        <color rgb="FF595959"/>
        <rFont val="Arial"/>
        <family val="2"/>
      </rPr>
      <t xml:space="preserve">
2022 Annual Review
</t>
    </r>
    <r>
      <rPr>
        <sz val="11"/>
        <color rgb="FF595959"/>
        <rFont val="Arial"/>
        <family val="2"/>
      </rPr>
      <t>-Retained, despite high performance in 2020, because Work Group members said it took years of process work to achieve this high performance and they anticipated performance would slip due to COVID-19.</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</si>
  <si>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2023 Annual Review
</t>
    </r>
    <r>
      <rPr>
        <sz val="11"/>
        <color rgb="FF595959"/>
        <rFont val="Arial"/>
        <family val="2"/>
      </rPr>
      <t xml:space="preserve">-The Work Group recommended retaining the measure in the Acute Care Hospital Set without discussion.
</t>
    </r>
    <r>
      <rPr>
        <u/>
        <sz val="11"/>
        <color rgb="FF595959"/>
        <rFont val="Arial"/>
        <family val="2"/>
      </rPr>
      <t xml:space="preserve">
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</si>
  <si>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2023 Annual Review
</t>
    </r>
    <r>
      <rPr>
        <sz val="11"/>
        <color rgb="FF595959"/>
        <rFont val="Arial"/>
        <family val="2"/>
      </rPr>
      <t xml:space="preserve">-The Work Group recommended retaining the measure in the Acute Care Hospital Set without discussion.
</t>
    </r>
    <r>
      <rPr>
        <u/>
        <sz val="11"/>
        <color rgb="FF595959"/>
        <rFont val="Arial"/>
        <family val="2"/>
      </rPr>
      <t xml:space="preserve">
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</si>
  <si>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2023 Annual Review
</t>
    </r>
    <r>
      <rPr>
        <sz val="11"/>
        <color rgb="FF595959"/>
        <rFont val="Arial"/>
        <family val="2"/>
      </rPr>
      <t xml:space="preserve">-This measure was not in use in any Acute Care Contracts in 2023.  Work Group members noted that it was difficult to use this measure in pay for performance contrats because it was not risk-adjusted and included medically necessary cesarean sections.  The Work Group did not make a definitive recommendation about whether to retain or remove this measure. </t>
    </r>
    <r>
      <rPr>
        <u/>
        <sz val="11"/>
        <color rgb="FF595959"/>
        <rFont val="Arial"/>
        <family val="2"/>
      </rPr>
      <t xml:space="preserve">
2022 Annual Review
</t>
    </r>
    <r>
      <rPr>
        <sz val="11"/>
        <color rgb="FF595959"/>
        <rFont val="Arial"/>
        <family val="2"/>
      </rPr>
      <t xml:space="preserve">-For the Acute Care Hospital Measure Set, the Work Group retained the measure due to opportunity for improvement (no comments from Work Group members). The Work Group recommended specigying that insurers may use either this measure or CMS' new Cesarean Section eCQM. 
</t>
    </r>
    <r>
      <rPr>
        <u/>
        <sz val="11"/>
        <color rgb="FF595959"/>
        <rFont val="Arial"/>
        <family val="2"/>
      </rPr>
      <t xml:space="preserve">
2021 Annual Review
</t>
    </r>
    <r>
      <rPr>
        <sz val="11"/>
        <color rgb="FF595959"/>
        <rFont val="Arial"/>
        <family val="2"/>
      </rPr>
      <t>-During Maternity Measure Set meeting, one participant noted that only one hospital's performance is available through Joint Commission; one participant said data should be readily available from the state's vital record system for all births; measure was retained because of significant opportunity for improvement in RI performance on cesarean rates.
-During the ACO Measure Set meeting,  measure was removed from ACO set becasue it was not in use.</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</si>
  <si>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rPr>
        <u/>
        <sz val="11"/>
        <color rgb="FF595959"/>
        <rFont val="Arial"/>
        <family val="2"/>
      </rPr>
      <t xml:space="preserve">2023 Annual Review
</t>
    </r>
    <r>
      <rPr>
        <sz val="11"/>
        <color rgb="FF595959"/>
        <rFont val="Arial"/>
        <family val="2"/>
      </rPr>
      <t>-The Work Group recommended elevating the measure to the Core of the Acute Care Hospital Measure Set because it was a priority topic.</t>
    </r>
    <r>
      <rPr>
        <u/>
        <sz val="11"/>
        <color rgb="FF595959"/>
        <rFont val="Arial"/>
        <family val="2"/>
      </rPr>
      <t xml:space="preserve">
2022 Annual Review
</t>
    </r>
    <r>
      <rPr>
        <sz val="11"/>
        <color rgb="FF595959"/>
        <rFont val="Arial"/>
        <family val="2"/>
      </rPr>
      <t xml:space="preserve">-Michael asked the Work Group whether they recommended specifying a 7-day or 30-day rate for this measure.  One plan presentative said they used both rates because OHIC did not specify and because there were so few behavioral health measures and because there were differences in performance between the two rates.  One Work Group member suggested the 30-day rate because of the reporting delay. 
-OHIC ultimately recommended specifying the 7-day rate for the Acute Care Hospital and ACO Measure Sets because of greater opportunity for improvement and because short-term follow-up was important for averting avoidable return visits.   The Work Group generally agreed.
</t>
    </r>
    <r>
      <rPr>
        <u/>
        <sz val="11"/>
        <color rgb="FF595959"/>
        <rFont val="Arial"/>
        <family val="2"/>
      </rPr>
      <t xml:space="preserve">
2021 Annual Review
</t>
    </r>
    <r>
      <rPr>
        <sz val="11"/>
        <color rgb="FF595959"/>
        <rFont val="Arial"/>
        <family val="2"/>
      </rPr>
      <t xml:space="preserve">-Flagged as a topped out measure because of high RI performance for 30-day rate. 
-Removed from the Outpatient Behavioral Health - Mental Health Measure Set because of high performance and small denomiantor size (better suited for health systems than individual providers).
-Retained but moved from Core to Menu of the Acute Care Hospital Measure Set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</si>
  <si>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2023 Annual Review
</t>
    </r>
    <r>
      <rPr>
        <sz val="11"/>
        <color rgb="FF595959"/>
        <rFont val="Arial"/>
        <family val="2"/>
      </rPr>
      <t xml:space="preserve">-The Work Group recommended elevating the measure to the Core of the Acute Care Hospital Measure Set because it was a priority topic.
</t>
    </r>
    <r>
      <rPr>
        <u/>
        <sz val="11"/>
        <color rgb="FF595959"/>
        <rFont val="Arial"/>
        <family val="2"/>
      </rPr>
      <t xml:space="preserve">
2022 Annual Review
</t>
    </r>
    <r>
      <rPr>
        <sz val="11"/>
        <color rgb="FF595959"/>
        <rFont val="Arial"/>
        <family val="2"/>
      </rPr>
      <t xml:space="preserve">-Michael asked the Work Group whether they recommended specifying a 7-day or 30-day rate for this measure.  One plan presentative said they used both rates.  One Work Group member recommended the 7-day rate because of greater opportunity for improvement, and another member also recommended the 7-day rate because it was more relevant for taking clinical action.
-The Work Group did not come to a consensus on which rate to specify.  OHIC ultimately recommended specifying the 7-day rate for the Acute Care Hospital and ACO Measure Sets because of greater opportunity for improvement and because short-term follow-up was important for averting avoidable return visits.   The Work Group generally agreed with OHIC's decision.
</t>
    </r>
    <r>
      <rPr>
        <u/>
        <sz val="11"/>
        <color rgb="FF595959"/>
        <rFont val="Arial"/>
        <family val="2"/>
      </rPr>
      <t xml:space="preserve">
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-Removed from the Outpatient Behavioral Health - Substance Use Treatment Measure Set because of small denominator size.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</si>
  <si>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2023 Annual Review
</t>
    </r>
    <r>
      <rPr>
        <sz val="11"/>
        <color rgb="FF595959"/>
        <rFont val="Arial"/>
        <family val="2"/>
      </rPr>
      <t>-The Work Group recommended retaining the measure in the Acute Care Hospital Set without discussion.</t>
    </r>
    <r>
      <rPr>
        <u/>
        <sz val="11"/>
        <color rgb="FF595959"/>
        <rFont val="Arial"/>
        <family val="2"/>
      </rPr>
      <t xml:space="preserve">
2022 Annual Review
</t>
    </r>
    <r>
      <rPr>
        <sz val="11"/>
        <color rgb="FF595959"/>
        <rFont val="Arial"/>
        <family val="2"/>
      </rPr>
      <t>-This measure was recommended for addition to the Acute Care Hospital Measure Set by a health plan.  The Work Group did not come to consensus over whether to add the measure.  OHIC recommended adding the measure to the Acute Care Hospital Measure Set because if opportunity for improvement and because CMS' recently finalized hospital inpatient prospective payment systems (IPPS) rule mitigates some of the concerns raised by Work Group members about the measure.</t>
    </r>
  </si>
  <si>
    <r>
      <t xml:space="preserve">2023 Annual Review
</t>
    </r>
    <r>
      <rPr>
        <sz val="11"/>
        <color rgb="FF595959"/>
        <rFont val="Arial"/>
        <family val="2"/>
      </rPr>
      <t xml:space="preserve">-The Work Group recommended moving the measure from the Menu Set to On Deck status in the Acute Care Hospital Set becuase performance were not yet available. </t>
    </r>
    <r>
      <rPr>
        <u/>
        <sz val="11"/>
        <color rgb="FF595959"/>
        <rFont val="Arial"/>
        <family val="2"/>
      </rPr>
      <t xml:space="preserve">
2022 Annual Review
</t>
    </r>
    <r>
      <rPr>
        <sz val="11"/>
        <color rgb="FF595959"/>
        <rFont val="Arial"/>
        <family val="2"/>
      </rPr>
      <t>-The Work Group recommended adding this measure to the Acute Care Hospital Developmental Set after it was proposed for addition by a payer.</t>
    </r>
  </si>
  <si>
    <r>
      <rPr>
        <u/>
        <sz val="11"/>
        <color rgb="FF595959"/>
        <rFont val="Arial"/>
        <family val="2"/>
      </rPr>
      <t xml:space="preserve">2023 Annual Review
</t>
    </r>
    <r>
      <rPr>
        <sz val="11"/>
        <color rgb="FF595959"/>
        <rFont val="Arial"/>
        <family val="2"/>
      </rPr>
      <t xml:space="preserve">-The Work Group recommended moving the measure from the Developmental Set to On Deck status in the Acute Care Hospital Set because performance were not yet available. </t>
    </r>
    <r>
      <rPr>
        <u/>
        <sz val="11"/>
        <color rgb="FF595959"/>
        <rFont val="Arial"/>
        <family val="2"/>
      </rPr>
      <t xml:space="preserve">
2022 Annual Review
</t>
    </r>
    <r>
      <rPr>
        <sz val="11"/>
        <color rgb="FF595959"/>
        <rFont val="Arial"/>
        <family val="2"/>
      </rPr>
      <t xml:space="preserve">-The Work Group added this measure to the Acute Care Hospital Measure Set because it was a new measure.  The Work Group suggested elevating to the Menu Set when performance data were available. </t>
    </r>
  </si>
  <si>
    <r>
      <rPr>
        <u/>
        <sz val="11"/>
        <color rgb="FF595959"/>
        <rFont val="Arial"/>
        <family val="2"/>
      </rPr>
      <t xml:space="preserve">2023 Annual Review
</t>
    </r>
    <r>
      <rPr>
        <sz val="11"/>
        <color rgb="FF595959"/>
        <rFont val="Arial"/>
        <family val="2"/>
      </rPr>
      <t xml:space="preserve">-The Work Group recommended moving the measure from the Developmental Set to On Deck status in the Acute Care Hospital Set because performance were not yet available. </t>
    </r>
    <r>
      <rPr>
        <u/>
        <sz val="11"/>
        <color rgb="FF595959"/>
        <rFont val="Arial"/>
        <family val="2"/>
      </rPr>
      <t xml:space="preserve">
2022 Annual Review</t>
    </r>
    <r>
      <rPr>
        <sz val="11"/>
        <color rgb="FF595959"/>
        <rFont val="Arial"/>
        <family val="2"/>
      </rPr>
      <t xml:space="preserve">
-The Work Group recommended adding this measure to the Acute Care Hospital Measure Set to replace EOHHS' Social Determinants of Health Screening. </t>
    </r>
  </si>
  <si>
    <r>
      <rPr>
        <u/>
        <sz val="11"/>
        <color rgb="FF595959"/>
        <rFont val="Arial"/>
        <family val="2"/>
      </rPr>
      <t xml:space="preserve">2022 Annual Review
</t>
    </r>
    <r>
      <rPr>
        <sz val="11"/>
        <color rgb="FF595959"/>
        <rFont val="Arial"/>
        <family val="2"/>
      </rPr>
      <t>-The Work Group did reach consensus on whether to remove the measure from the Primary Care Measure Set, retain the measure in the Primary Care Menu Set, or elevate the measure to the Core Set in MY 2024 and move to the Developmental Set in the interim.  OHIC recommended moving the measure to the Developmental Set for MY 2023 to allow payers and providers to work towards implementation and elevate the measure to the Core Set in MY 2024.  The Work Group generally supported this decision.</t>
    </r>
    <r>
      <rPr>
        <u/>
        <sz val="11"/>
        <color rgb="FF595959"/>
        <rFont val="Arial"/>
        <family val="2"/>
      </rPr>
      <t xml:space="preserve">
2021 Annual Review
</t>
    </r>
    <r>
      <rPr>
        <sz val="11"/>
        <color rgb="FF595959"/>
        <rFont val="Arial"/>
        <family val="2"/>
      </rPr>
      <t>-Retained in the Primary Care Measure Set. RIDOH advocated for the measure because most children are not getting to the dentist by age 1 and anesthesia for dental procedures is very costly for managed care.
-Removed from the ACO Measure Set because it was not in use.</t>
    </r>
    <r>
      <rPr>
        <u/>
        <sz val="11"/>
        <color rgb="FF595959"/>
        <rFont val="Arial"/>
        <family val="2"/>
      </rPr>
      <t xml:space="preserve">
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</si>
  <si>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t>Transitioning to ECDS-only reporting for MY 2024</t>
  </si>
  <si>
    <r>
      <rPr>
        <b/>
        <sz val="11"/>
        <color rgb="FF595959"/>
        <rFont val="Arial"/>
        <family val="2"/>
      </rPr>
      <t>Proposed specification changes (MY 2024):</t>
    </r>
    <r>
      <rPr>
        <sz val="11"/>
        <color rgb="FF595959"/>
        <rFont val="Arial"/>
        <family val="2"/>
      </rPr>
      <t xml:space="preserve">
-Updated the event/diagnosis criteria, from [before changes] at least two outpatient encounters or one inpatient encounter with a diagnosis of diabetes or dispensed at least one diabetes medication, to [after changes] at least two diagnoses of diabetes on different dates of service (in any setting) or dispensed at least one diabetes medication and at least one diagnosis of diabetes (in any setting).
-Updated required exclusions to remove the exclusion for members with diabetes who had a diagnosis of polycystic ovarian syndrome, gestational diabetes or steroid-induced diabetes during the measurement year or the year prior to the measurement year.
-Removed the Hybrid reporting method, with the rationale that the vast majority of eye exams were identified using administrative data.
-Candidate for race and ethnicity stratification</t>
    </r>
  </si>
  <si>
    <r>
      <rPr>
        <b/>
        <sz val="11"/>
        <color rgb="FF595959"/>
        <rFont val="Arial"/>
        <family val="2"/>
      </rPr>
      <t>Proposed specification changes (MY 2024):</t>
    </r>
    <r>
      <rPr>
        <sz val="11"/>
        <color rgb="FF595959"/>
        <rFont val="Arial"/>
        <family val="2"/>
      </rPr>
      <t xml:space="preserve">
- Updated the measure title (Glycemic Status Assessment for Patients with Diabetes - GSD)
- Added glucose management indicator (GMI) as an option to meet numerator criteria, in order to align with the American Diabetes Association's recently updated guidelines and to recognize those who manage diabetes using continuous glucose monitoring.
- Updated the event/diagnosis criteria, from [before changes] at least two outpatient encounters or one inpatient encounter with a diagnosis of diabetes or dispensed at least one diabetes medication, to [after changes] at least two diagnoses of diabetes on different dates of service (in any setting) or dispensed at least one diabetes medication and at least one diagnosis of diabetes (in any setting).</t>
    </r>
  </si>
  <si>
    <r>
      <rPr>
        <b/>
        <sz val="11"/>
        <color rgb="FF595959"/>
        <rFont val="Arial"/>
        <family val="2"/>
      </rPr>
      <t>Proposed specification changes for MY 2024:</t>
    </r>
    <r>
      <rPr>
        <sz val="11"/>
        <color rgb="FF595959"/>
        <rFont val="Arial"/>
        <family val="2"/>
      </rPr>
      <t xml:space="preserve">
- Updated the event/diagnosis criteria, from [before changes] at least two outpatient encounters or one inpatient encounter with a diagnosis of diabetes or dispensed at least one diabetes medication, to [after changes] at least two diagnoses of diabetes on different dates of service (in any setting) or dispensed at least one diabetes medication and at least one diagnosis of diabetes (in any setting).
- Candidate for race and ethnicity stratification.</t>
    </r>
  </si>
  <si>
    <t>Proposed specification changes for MY 2024:
-Expand denominator population to include transgender and gender-diverse members by replacing references to "women" with "members who were recommended for routine breast cancer screening".
-Added exclusion for members who received gender affirming chest surgery.</t>
  </si>
  <si>
    <t>No proposed changes for MY 2024</t>
  </si>
  <si>
    <t>No proposed changes</t>
  </si>
  <si>
    <r>
      <rPr>
        <b/>
        <sz val="11"/>
        <color rgb="FF595959"/>
        <rFont val="Arial"/>
        <family val="2"/>
      </rPr>
      <t>Proposed specification changes for MY 2024:</t>
    </r>
    <r>
      <rPr>
        <sz val="11"/>
        <color rgb="FF595959"/>
        <rFont val="Arial"/>
        <family val="2"/>
      </rPr>
      <t xml:space="preserve">
-Expand denominator population to include transgender and gender-diverse members by replacing references to "women" with "members recommended for routine cervical cancer screening".
-Added exclusion for members who were assigned male at birth.
-NCQA is considering transitioning the measure to ECDS-only reporting for MY 2025.</t>
    </r>
  </si>
  <si>
    <r>
      <rPr>
        <b/>
        <sz val="11"/>
        <color rgb="FF595959"/>
        <rFont val="Arial"/>
        <family val="2"/>
      </rPr>
      <t>Proposed specification changes MY 2024:</t>
    </r>
    <r>
      <rPr>
        <sz val="11"/>
        <color rgb="FF595959"/>
        <rFont val="Arial"/>
        <family val="2"/>
      </rPr>
      <t xml:space="preserve">
- Do not count visits provided via telehealth, because telehealth visits were added temporarily to these measures in response to the COVID-19 pandemic.</t>
    </r>
  </si>
  <si>
    <t>Minor changes for MY 2023 (clarified that there are two options for demonstrating numerator compliance, one of which includes using ICD-10 Z codes.</t>
  </si>
  <si>
    <r>
      <rPr>
        <b/>
        <sz val="11"/>
        <color theme="1"/>
        <rFont val="Calibri"/>
        <family val="2"/>
        <scheme val="minor"/>
      </rPr>
      <t>Proposed specification change for MY 2024:</t>
    </r>
    <r>
      <rPr>
        <sz val="11"/>
        <color theme="1"/>
        <rFont val="Calibri"/>
        <family val="2"/>
        <scheme val="minor"/>
      </rPr>
      <t xml:space="preserve">
-Candidate for race and ethnicity stratification</t>
    </r>
  </si>
  <si>
    <t>Proposed specification changes for MY 2024:
-Candidate for race and ethnicity stratification</t>
  </si>
  <si>
    <t>For Contractual Use:
HEDIS*: BCS</t>
  </si>
  <si>
    <t>For Contractual Reporting:
HEDIS*: WCV</t>
  </si>
  <si>
    <t>For Contractual Use:
HEDIS*: COL</t>
  </si>
  <si>
    <t>For Contractual Use:
HEDIS*: CBP</t>
  </si>
  <si>
    <t>For Contractual Use:
HEDIS*: EED</t>
  </si>
  <si>
    <t>For Contractual Use:</t>
  </si>
  <si>
    <t>For Contractual Use:
HEDIS*: HBD (&lt;8% rate)</t>
  </si>
  <si>
    <t xml:space="preserve">For Developmental Work: 
Please refer to AE quality program manual for most recent specifications for SDOH screening:
https://eohhs.ri.gov/initiatives/accountable-entities/resource-documents
</t>
  </si>
  <si>
    <r>
      <rPr>
        <u/>
        <sz val="11"/>
        <color rgb="FF595959"/>
        <rFont val="Arial"/>
        <family val="2"/>
      </rPr>
      <t xml:space="preserve">2022 Annual Review
</t>
    </r>
    <r>
      <rPr>
        <sz val="11"/>
        <color rgb="FF595959"/>
        <rFont val="Arial"/>
        <family val="2"/>
      </rPr>
      <t>-The Work Group discussed whether to elevate the measure to the ACO Core Set becuase it was a health care cost driver.  The Work Group ultimately recommended retaining the measure in the ACO Menu Set because ACOs already had a strong financial incentive to focus on the measure.</t>
    </r>
    <r>
      <rPr>
        <u/>
        <sz val="11"/>
        <color rgb="FF595959"/>
        <rFont val="Arial"/>
        <family val="2"/>
      </rPr>
      <t xml:space="preserve">
2021 Annual Review
</t>
    </r>
    <r>
      <rPr>
        <sz val="11"/>
        <color rgb="FF595959"/>
        <rFont val="Arial"/>
        <family val="2"/>
      </rPr>
      <t>-Retained in the ACO Measure Set.</t>
    </r>
    <r>
      <rPr>
        <u/>
        <sz val="11"/>
        <color rgb="FF595959"/>
        <rFont val="Arial"/>
        <family val="2"/>
      </rPr>
      <t xml:space="preserve">
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</si>
  <si>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t>Updated 8-3-2023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</si>
</sst>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8">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
      <i/>
      <sz val="11"/>
      <color theme="1"/>
      <name val="Arial"/>
      <family val="2"/>
    </font>
    <font>
      <b/>
      <i/>
      <sz val="11"/>
      <color rgb="FF595959"/>
      <name val="Arial"/>
      <family val="2"/>
    </font>
    <font>
      <sz val="11"/>
      <color rgb="FF595959"/>
      <name val="Calibri"/>
      <family val="2"/>
      <scheme val="minor"/>
    </font>
    <font>
      <b/>
      <sz val="11"/>
      <color rgb="FF595959"/>
      <name val="Avenir Next LT Pro"/>
      <family val="2"/>
    </font>
    <font>
      <sz val="11"/>
      <color theme="1"/>
      <name val="Avenir Next LT Pro"/>
      <family val="2"/>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0">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45">
    <xf numFmtId="0" fontId="0" fillId="0" borderId="0" xfId="0">
      <alignment horizontal="left" indent="1"/>
    </xf>
    <xf numFmtId="0" fontId="2" fillId="0" borderId="0" xfId="0" applyFont="1" applyAlignment="1">
      <alignment horizontal="left"/>
    </xf>
    <xf numFmtId="0" fontId="6"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6" fillId="0" borderId="0" xfId="0" applyFont="1" applyAlignment="1">
      <alignment horizontal="left" wrapText="1"/>
    </xf>
    <xf numFmtId="0" fontId="0" fillId="0" borderId="0" xfId="0" applyAlignment="1">
      <alignment horizontal="left" wrapText="1"/>
    </xf>
    <xf numFmtId="0" fontId="2" fillId="0" borderId="0" xfId="0" applyFont="1" applyAlignment="1" applyProtection="1">
      <alignment horizontal="left"/>
      <protection locked="0"/>
    </xf>
    <xf numFmtId="0" fontId="2" fillId="0" borderId="0" xfId="0" applyFont="1" applyAlignment="1" applyProtection="1">
      <alignment horizontal="left" wrapText="1"/>
      <protection locked="0"/>
    </xf>
    <xf numFmtId="0" fontId="7" fillId="0" borderId="0" xfId="0" applyFont="1" applyAlignment="1">
      <alignment horizontal="left"/>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Alignment="1" applyProtection="1">
      <alignment horizontal="center" wrapText="1"/>
      <protection locked="0"/>
    </xf>
    <xf numFmtId="0" fontId="16" fillId="0" borderId="0" xfId="0" applyFont="1" applyAlignment="1" applyProtection="1">
      <alignment horizontal="left" wrapText="1"/>
      <protection locked="0"/>
    </xf>
    <xf numFmtId="0" fontId="16" fillId="0" borderId="0" xfId="0" applyFont="1" applyAlignment="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Alignment="1">
      <alignment horizontal="left" vertical="center" wrapText="1" indent="1"/>
    </xf>
    <xf numFmtId="0" fontId="29" fillId="0" borderId="0" xfId="0" applyFont="1" applyAlignment="1" applyProtection="1">
      <alignment horizontal="center" wrapText="1"/>
      <protection locked="0"/>
    </xf>
    <xf numFmtId="0" fontId="30" fillId="0" borderId="0" xfId="0" applyFont="1" applyAlignment="1">
      <alignment horizontal="center"/>
    </xf>
    <xf numFmtId="0" fontId="32" fillId="0" borderId="0" xfId="0" applyFont="1" applyAlignment="1">
      <alignment horizontal="left" vertical="center" indent="1"/>
    </xf>
    <xf numFmtId="0" fontId="29" fillId="0" borderId="0" xfId="0" applyFont="1">
      <alignment horizontal="left" indent="1"/>
    </xf>
    <xf numFmtId="0" fontId="29" fillId="0" borderId="0" xfId="0" applyFont="1" applyAlignment="1" applyProtection="1">
      <alignment horizontal="left" wrapText="1" indent="1"/>
      <protection locked="0"/>
    </xf>
    <xf numFmtId="0" fontId="31" fillId="0" borderId="0" xfId="0" applyFont="1">
      <alignment horizontal="left" indent="1"/>
    </xf>
    <xf numFmtId="0" fontId="30" fillId="0" borderId="0" xfId="0" applyFo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Alignment="1">
      <alignment horizontal="left" vertical="center" wrapText="1" indent="1"/>
    </xf>
    <xf numFmtId="0" fontId="17" fillId="0" borderId="0" xfId="0" applyFont="1" applyAlignment="1">
      <alignment horizontal="left" vertical="center"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Alignment="1">
      <alignment horizontal="left" vertical="center" wrapText="1" indent="1"/>
    </xf>
    <xf numFmtId="0" fontId="63" fillId="0" borderId="33" xfId="0" applyFont="1" applyBorder="1">
      <alignment horizontal="left" indent="1"/>
    </xf>
    <xf numFmtId="0" fontId="0" fillId="24" borderId="0" xfId="0" applyFill="1">
      <alignment horizontal="left" indent="1"/>
    </xf>
    <xf numFmtId="0" fontId="0" fillId="0" borderId="34" xfId="0" applyBorder="1">
      <alignment horizontal="left" indent="1"/>
    </xf>
    <xf numFmtId="0" fontId="63" fillId="0" borderId="0" xfId="0" applyFont="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5"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78" fillId="0" borderId="0" xfId="0" applyFont="1" applyAlignment="1">
      <alignment horizontal="left" vertical="center" wrapText="1" indent="1"/>
    </xf>
    <xf numFmtId="0" fontId="68" fillId="7" borderId="0" xfId="0" applyFont="1" applyFill="1" applyAlignment="1">
      <alignment horizontal="left" vertical="center" wrapText="1" indent="1"/>
    </xf>
    <xf numFmtId="0" fontId="79" fillId="0" borderId="0" xfId="0" applyFont="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0" borderId="0" xfId="0" applyFont="1" applyAlignment="1">
      <alignment horizontal="left" vertical="center" wrapText="1" indent="1"/>
    </xf>
    <xf numFmtId="0" fontId="78"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83" fillId="28" borderId="52" xfId="0" applyFont="1" applyFill="1" applyBorder="1" applyAlignment="1">
      <alignment vertical="top" wrapText="1"/>
    </xf>
    <xf numFmtId="0" fontId="82" fillId="7" borderId="52" xfId="0" applyFont="1" applyFill="1" applyBorder="1" applyAlignment="1">
      <alignment vertical="top" wrapText="1"/>
    </xf>
    <xf numFmtId="0" fontId="82" fillId="7" borderId="0" xfId="0" applyFont="1" applyFill="1" applyAlignment="1">
      <alignment vertical="top" wrapText="1"/>
    </xf>
    <xf numFmtId="0" fontId="82"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75"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89"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2" fillId="0" borderId="0" xfId="0" applyFont="1">
      <alignment horizontal="left" indent="1"/>
    </xf>
    <xf numFmtId="0" fontId="93" fillId="7" borderId="26" xfId="0" applyFont="1" applyFill="1" applyBorder="1" applyAlignment="1">
      <alignment horizontal="center" vertical="center" wrapText="1"/>
    </xf>
    <xf numFmtId="0" fontId="83" fillId="31" borderId="58" xfId="0" applyFont="1" applyFill="1" applyBorder="1" applyAlignment="1">
      <alignment horizontal="center" vertical="center" wrapText="1"/>
    </xf>
    <xf numFmtId="0" fontId="82" fillId="0" borderId="52" xfId="0" applyFont="1" applyBorder="1" applyAlignment="1">
      <alignment vertical="top" wrapText="1"/>
    </xf>
    <xf numFmtId="0" fontId="82" fillId="0" borderId="57" xfId="0" applyFont="1" applyBorder="1" applyAlignment="1">
      <alignment vertical="top" wrapText="1"/>
    </xf>
    <xf numFmtId="0" fontId="82" fillId="0" borderId="0" xfId="0" applyFont="1" applyAlignment="1">
      <alignment vertical="top" wrapText="1"/>
    </xf>
    <xf numFmtId="0" fontId="95" fillId="10" borderId="19" xfId="0" applyFont="1" applyFill="1" applyBorder="1" applyAlignment="1">
      <alignment horizontal="left" vertical="center" wrapText="1"/>
    </xf>
    <xf numFmtId="0" fontId="95" fillId="10" borderId="0" xfId="0" applyFont="1" applyFill="1" applyAlignment="1">
      <alignment horizontal="left" vertical="center" wrapText="1"/>
    </xf>
    <xf numFmtId="0" fontId="96" fillId="9" borderId="15"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0" xfId="0" applyFont="1" applyFill="1" applyAlignment="1">
      <alignment horizontal="left" vertical="top" wrapText="1"/>
    </xf>
    <xf numFmtId="0" fontId="83" fillId="17" borderId="20" xfId="0" applyFont="1" applyFill="1" applyBorder="1" applyAlignment="1" applyProtection="1">
      <alignment horizontal="center" vertical="center" wrapText="1"/>
      <protection locked="0"/>
    </xf>
    <xf numFmtId="0" fontId="83" fillId="17" borderId="20" xfId="0" applyFont="1" applyFill="1" applyBorder="1" applyAlignment="1" applyProtection="1">
      <alignment horizontal="left" vertical="center" wrapText="1" indent="1"/>
      <protection locked="0"/>
    </xf>
    <xf numFmtId="0" fontId="83" fillId="15" borderId="20" xfId="0" applyFont="1" applyFill="1" applyBorder="1" applyAlignment="1" applyProtection="1">
      <alignment horizontal="left" vertical="center" wrapText="1" indent="1"/>
      <protection locked="0"/>
    </xf>
    <xf numFmtId="0" fontId="83" fillId="26" borderId="20" xfId="0" applyFont="1" applyFill="1" applyBorder="1" applyAlignment="1" applyProtection="1">
      <alignment horizontal="left" vertical="center" wrapText="1" indent="1"/>
      <protection locked="0"/>
    </xf>
    <xf numFmtId="0" fontId="83" fillId="20" borderId="20" xfId="0" applyFont="1" applyFill="1" applyBorder="1" applyAlignment="1" applyProtection="1">
      <alignment horizontal="left" vertical="center" wrapText="1" indent="1"/>
      <protection locked="0"/>
    </xf>
    <xf numFmtId="0" fontId="83" fillId="29" borderId="55" xfId="0" applyFont="1" applyFill="1" applyBorder="1" applyAlignment="1" applyProtection="1">
      <alignment horizontal="left" vertical="center" wrapText="1" indent="1"/>
      <protection locked="0"/>
    </xf>
    <xf numFmtId="0" fontId="83" fillId="27" borderId="55" xfId="0" applyFont="1" applyFill="1" applyBorder="1" applyAlignment="1" applyProtection="1">
      <alignment horizontal="left" vertical="center" wrapText="1" indent="1"/>
      <protection locked="0"/>
    </xf>
    <xf numFmtId="0" fontId="93" fillId="12" borderId="24" xfId="0" quotePrefix="1" applyFont="1" applyFill="1" applyBorder="1" applyAlignment="1" applyProtection="1">
      <alignment horizontal="center" vertical="center" wrapText="1"/>
      <protection locked="0"/>
    </xf>
    <xf numFmtId="0" fontId="93" fillId="30" borderId="24" xfId="0" applyFont="1" applyFill="1" applyBorder="1" applyAlignment="1" applyProtection="1">
      <alignment horizontal="left" vertical="center" wrapText="1" indent="1"/>
      <protection locked="0"/>
    </xf>
    <xf numFmtId="0" fontId="98" fillId="0" borderId="59" xfId="0" applyFont="1" applyBorder="1" applyAlignment="1" applyProtection="1">
      <alignment horizontal="left" vertical="center" wrapText="1" indent="1"/>
      <protection locked="0"/>
    </xf>
    <xf numFmtId="0" fontId="98" fillId="0" borderId="8" xfId="0" applyFont="1" applyBorder="1" applyAlignment="1">
      <alignment horizontal="left" vertical="center" wrapText="1" indent="1"/>
    </xf>
    <xf numFmtId="0" fontId="98" fillId="0" borderId="8" xfId="0" applyFont="1" applyBorder="1" applyAlignment="1" applyProtection="1">
      <alignment horizontal="left" vertical="center" wrapText="1" indent="1"/>
      <protection locked="0"/>
    </xf>
    <xf numFmtId="0" fontId="98" fillId="0" borderId="8" xfId="0" applyFont="1" applyBorder="1" applyAlignment="1" applyProtection="1">
      <alignment horizontal="left" vertical="top" wrapText="1" indent="1"/>
      <protection locked="0"/>
    </xf>
    <xf numFmtId="0" fontId="98" fillId="0" borderId="51" xfId="0" applyFont="1" applyBorder="1" applyAlignment="1" applyProtection="1">
      <alignment horizontal="left" vertical="center" wrapText="1" indent="1"/>
      <protection locked="0"/>
    </xf>
    <xf numFmtId="0" fontId="93" fillId="12" borderId="24" xfId="0" applyFont="1" applyFill="1" applyBorder="1" applyAlignment="1" applyProtection="1">
      <alignment horizontal="left" vertical="center" wrapText="1" indent="1"/>
      <protection locked="0"/>
    </xf>
    <xf numFmtId="0" fontId="98" fillId="0" borderId="53" xfId="0" applyFont="1" applyBorder="1" applyAlignment="1" applyProtection="1">
      <alignment horizontal="left" vertical="center" wrapText="1" indent="1"/>
      <protection locked="0"/>
    </xf>
    <xf numFmtId="0" fontId="98" fillId="0" borderId="56" xfId="0" applyFont="1" applyBorder="1" applyAlignment="1" applyProtection="1">
      <alignment horizontal="left" vertical="center" wrapText="1" indent="1"/>
      <protection locked="0"/>
    </xf>
    <xf numFmtId="49" fontId="93" fillId="12" borderId="24" xfId="0" applyNumberFormat="1" applyFont="1" applyFill="1" applyBorder="1" applyAlignment="1" applyProtection="1">
      <alignment horizontal="left" vertical="center" wrapText="1" indent="1"/>
      <protection locked="0"/>
    </xf>
    <xf numFmtId="0" fontId="93" fillId="12" borderId="24" xfId="0" applyFont="1" applyFill="1" applyBorder="1" applyAlignment="1" applyProtection="1">
      <alignment horizontal="center" vertical="center" wrapText="1"/>
      <protection locked="0"/>
    </xf>
    <xf numFmtId="0" fontId="98" fillId="0" borderId="0" xfId="0" applyFont="1" applyAlignment="1" applyProtection="1">
      <alignment horizontal="left" vertical="center" indent="1"/>
      <protection locked="0"/>
    </xf>
    <xf numFmtId="0" fontId="93" fillId="12" borderId="49" xfId="0" quotePrefix="1" applyFont="1" applyFill="1" applyBorder="1" applyAlignment="1" applyProtection="1">
      <alignment horizontal="center" vertical="center" wrapText="1"/>
      <protection locked="0"/>
    </xf>
    <xf numFmtId="0" fontId="93" fillId="12" borderId="49" xfId="0" applyFont="1" applyFill="1" applyBorder="1" applyAlignment="1" applyProtection="1">
      <alignment horizontal="left" vertical="center" wrapText="1" indent="1"/>
      <protection locked="0"/>
    </xf>
    <xf numFmtId="0" fontId="98" fillId="0" borderId="50" xfId="0" applyFont="1" applyBorder="1" applyAlignment="1" applyProtection="1">
      <alignment horizontal="left" vertical="center" wrapText="1" indent="1"/>
      <protection locked="0"/>
    </xf>
    <xf numFmtId="0" fontId="98" fillId="0" borderId="51" xfId="0" applyFont="1" applyBorder="1" applyAlignment="1">
      <alignment horizontal="left" vertical="center" wrapText="1" indent="1"/>
    </xf>
    <xf numFmtId="0" fontId="98" fillId="0" borderId="51" xfId="0" applyFont="1" applyBorder="1" applyAlignment="1" applyProtection="1">
      <alignment horizontal="left" vertical="top" wrapText="1" indent="1"/>
      <protection locked="0"/>
    </xf>
    <xf numFmtId="0" fontId="98" fillId="0" borderId="54" xfId="0" applyFont="1" applyBorder="1" applyAlignment="1" applyProtection="1">
      <alignment horizontal="left" vertical="center" wrapText="1" indent="1"/>
      <protection locked="0"/>
    </xf>
    <xf numFmtId="0" fontId="93" fillId="12" borderId="49" xfId="0" applyFont="1" applyFill="1" applyBorder="1" applyAlignment="1" applyProtection="1">
      <alignment horizontal="center" vertical="center" wrapText="1"/>
      <protection locked="0"/>
    </xf>
    <xf numFmtId="49" fontId="93" fillId="12" borderId="49" xfId="0" applyNumberFormat="1" applyFont="1" applyFill="1" applyBorder="1" applyAlignment="1" applyProtection="1">
      <alignment horizontal="left" vertical="center" wrapText="1" indent="1"/>
      <protection locked="0"/>
    </xf>
    <xf numFmtId="0" fontId="98" fillId="0" borderId="0" xfId="0" applyFont="1" applyAlignment="1">
      <alignment horizontal="center" vertical="center"/>
    </xf>
    <xf numFmtId="0" fontId="93" fillId="0" borderId="0" xfId="0" applyFont="1" applyAlignment="1" applyProtection="1">
      <alignment horizontal="left" vertical="center" indent="1"/>
      <protection locked="0"/>
    </xf>
    <xf numFmtId="0" fontId="83" fillId="33" borderId="55" xfId="0" applyFont="1" applyFill="1" applyBorder="1" applyAlignment="1" applyProtection="1">
      <alignment horizontal="left" vertical="center" wrapText="1" indent="1"/>
      <protection locked="0"/>
    </xf>
    <xf numFmtId="0" fontId="93" fillId="12" borderId="61" xfId="0" applyFont="1" applyFill="1" applyBorder="1" applyAlignment="1" applyProtection="1">
      <alignment horizontal="left" vertical="center" wrapText="1" indent="1"/>
      <protection locked="0"/>
    </xf>
    <xf numFmtId="0" fontId="93" fillId="12" borderId="63" xfId="0" applyFont="1" applyFill="1" applyBorder="1" applyAlignment="1" applyProtection="1">
      <alignment horizontal="left" vertical="center" wrapText="1" indent="1"/>
      <protection locked="0"/>
    </xf>
    <xf numFmtId="0" fontId="82" fillId="0" borderId="64" xfId="0" applyFont="1" applyBorder="1" applyAlignment="1">
      <alignment vertical="top" wrapText="1"/>
    </xf>
    <xf numFmtId="0" fontId="82" fillId="0" borderId="13" xfId="0" applyFont="1" applyBorder="1" applyAlignment="1">
      <alignment vertical="top" wrapText="1"/>
    </xf>
    <xf numFmtId="0" fontId="98" fillId="0" borderId="65" xfId="0" applyFont="1" applyBorder="1" applyAlignment="1" applyProtection="1">
      <alignment horizontal="left" vertical="center" wrapText="1" indent="1"/>
      <protection locked="0"/>
    </xf>
    <xf numFmtId="0" fontId="85" fillId="7" borderId="13" xfId="0" quotePrefix="1" applyFont="1" applyFill="1" applyBorder="1" applyAlignment="1">
      <alignment vertical="top" wrapText="1"/>
    </xf>
    <xf numFmtId="0" fontId="82" fillId="7" borderId="13" xfId="0" applyFont="1" applyFill="1" applyBorder="1" applyAlignment="1">
      <alignment vertical="top" wrapText="1"/>
    </xf>
    <xf numFmtId="0" fontId="82" fillId="0" borderId="64" xfId="0" quotePrefix="1" applyFont="1" applyBorder="1" applyAlignment="1">
      <alignment horizontal="left" vertical="top" wrapText="1"/>
    </xf>
    <xf numFmtId="0" fontId="82" fillId="7" borderId="0" xfId="0" quotePrefix="1" applyFont="1" applyFill="1" applyAlignment="1">
      <alignment vertical="top" wrapText="1"/>
    </xf>
    <xf numFmtId="0" fontId="82" fillId="7" borderId="66" xfId="0" quotePrefix="1" applyFont="1" applyFill="1" applyBorder="1" applyAlignment="1">
      <alignment vertical="top" wrapText="1"/>
    </xf>
    <xf numFmtId="0" fontId="98" fillId="0" borderId="67" xfId="0" applyFont="1" applyBorder="1" applyAlignment="1" applyProtection="1">
      <alignment horizontal="left" vertical="center" wrapText="1" indent="1"/>
      <protection locked="0"/>
    </xf>
    <xf numFmtId="0" fontId="85" fillId="0" borderId="68" xfId="0" quotePrefix="1" applyFont="1" applyBorder="1" applyAlignment="1">
      <alignment horizontal="left" vertical="top" wrapText="1"/>
    </xf>
    <xf numFmtId="0" fontId="82" fillId="7" borderId="66" xfId="0" applyFont="1" applyFill="1" applyBorder="1" applyAlignment="1">
      <alignment vertical="top" wrapText="1"/>
    </xf>
    <xf numFmtId="0" fontId="82" fillId="0" borderId="68" xfId="0" quotePrefix="1" applyFont="1" applyBorder="1" applyAlignment="1">
      <alignment horizontal="left" vertical="top" wrapText="1"/>
    </xf>
    <xf numFmtId="0" fontId="82" fillId="0" borderId="69" xfId="0" quotePrefix="1" applyFont="1" applyBorder="1" applyAlignment="1">
      <alignment horizontal="left" vertical="top" wrapText="1"/>
    </xf>
    <xf numFmtId="0" fontId="98" fillId="0" borderId="60" xfId="0" applyFont="1" applyBorder="1" applyAlignment="1" applyProtection="1">
      <alignment horizontal="left" vertical="center" wrapText="1" indent="1"/>
      <protection locked="0"/>
    </xf>
    <xf numFmtId="0" fontId="98" fillId="0" borderId="60" xfId="0" applyFont="1" applyBorder="1" applyAlignment="1">
      <alignment horizontal="left" vertical="center" wrapText="1" indent="1"/>
    </xf>
    <xf numFmtId="0" fontId="98" fillId="0" borderId="60" xfId="0" applyFont="1" applyBorder="1" applyAlignment="1" applyProtection="1">
      <alignment horizontal="left" vertical="top" wrapText="1" indent="1"/>
      <protection locked="0"/>
    </xf>
    <xf numFmtId="0" fontId="98" fillId="7" borderId="60" xfId="0" applyFont="1" applyFill="1" applyBorder="1" applyAlignment="1">
      <alignment vertical="top" wrapText="1"/>
    </xf>
    <xf numFmtId="0" fontId="98" fillId="0" borderId="60" xfId="0" quotePrefix="1" applyFont="1" applyBorder="1" applyAlignment="1">
      <alignment horizontal="left" vertical="top" wrapText="1"/>
    </xf>
    <xf numFmtId="0" fontId="101" fillId="0" borderId="60" xfId="0" applyFont="1" applyBorder="1" applyAlignment="1" applyProtection="1">
      <alignment horizontal="left" vertical="center" wrapText="1" indent="1"/>
      <protection locked="0"/>
    </xf>
    <xf numFmtId="0" fontId="98" fillId="7" borderId="60" xfId="0" quotePrefix="1" applyFont="1" applyFill="1" applyBorder="1" applyAlignment="1">
      <alignment vertical="top" wrapText="1"/>
    </xf>
    <xf numFmtId="0" fontId="98" fillId="0" borderId="60" xfId="0" applyFont="1" applyBorder="1" applyAlignment="1">
      <alignment vertical="top" wrapText="1"/>
    </xf>
    <xf numFmtId="0" fontId="98" fillId="0" borderId="60" xfId="0" quotePrefix="1" applyFont="1" applyBorder="1" applyAlignment="1">
      <alignment vertical="top" wrapText="1"/>
    </xf>
    <xf numFmtId="0" fontId="98" fillId="7" borderId="60" xfId="0" applyFont="1" applyFill="1" applyBorder="1" applyAlignment="1">
      <alignment horizontal="left" vertical="top" wrapText="1" indent="1"/>
    </xf>
    <xf numFmtId="0" fontId="100" fillId="0" borderId="60" xfId="0" quotePrefix="1" applyFont="1" applyBorder="1" applyAlignment="1">
      <alignment horizontal="left" vertical="top" wrapText="1"/>
    </xf>
    <xf numFmtId="0" fontId="98" fillId="0" borderId="60" xfId="0" quotePrefix="1" applyFont="1" applyBorder="1" applyAlignment="1" applyProtection="1">
      <alignment horizontal="left" vertical="center" wrapText="1" indent="1"/>
      <protection locked="0"/>
    </xf>
    <xf numFmtId="0" fontId="0" fillId="0" borderId="60" xfId="0" applyBorder="1" applyAlignment="1" applyProtection="1">
      <alignment horizontal="left" vertical="top" wrapText="1" indent="1"/>
      <protection locked="0"/>
    </xf>
    <xf numFmtId="0" fontId="0" fillId="0" borderId="0" xfId="0" applyAlignment="1">
      <alignment vertical="top" wrapText="1"/>
    </xf>
    <xf numFmtId="0" fontId="98" fillId="0" borderId="60" xfId="0" applyFont="1" applyBorder="1" applyAlignment="1" applyProtection="1">
      <alignment horizontal="left" vertical="top" wrapText="1"/>
      <protection locked="0"/>
    </xf>
    <xf numFmtId="49" fontId="93" fillId="18" borderId="24" xfId="0" applyNumberFormat="1" applyFont="1" applyFill="1" applyBorder="1" applyAlignment="1">
      <alignment horizontal="left" vertical="center" wrapText="1" indent="1"/>
    </xf>
    <xf numFmtId="0" fontId="98" fillId="7" borderId="51" xfId="0" quotePrefix="1" applyFont="1" applyFill="1" applyBorder="1" applyAlignment="1">
      <alignment vertical="top" wrapText="1"/>
    </xf>
    <xf numFmtId="0" fontId="98" fillId="0" borderId="51" xfId="0" applyFont="1" applyBorder="1" applyAlignment="1" applyProtection="1">
      <alignment horizontal="left" vertical="top" wrapText="1"/>
      <protection locked="0"/>
    </xf>
    <xf numFmtId="0" fontId="98" fillId="0" borderId="0" xfId="0" applyFont="1" applyAlignment="1" applyProtection="1">
      <alignment horizontal="left" vertical="center" wrapText="1" indent="1"/>
      <protection locked="0"/>
    </xf>
    <xf numFmtId="0" fontId="93" fillId="12" borderId="11" xfId="0" applyFont="1" applyFill="1" applyBorder="1" applyAlignment="1" applyProtection="1">
      <alignment horizontal="left" vertical="center" wrapText="1" indent="1"/>
      <protection locked="0"/>
    </xf>
    <xf numFmtId="0" fontId="93" fillId="12" borderId="62" xfId="0" applyFont="1" applyFill="1" applyBorder="1" applyAlignment="1" applyProtection="1">
      <alignment horizontal="left" vertical="center" wrapText="1" indent="1"/>
      <protection locked="0"/>
    </xf>
    <xf numFmtId="0" fontId="82" fillId="0" borderId="60" xfId="0" applyFont="1" applyBorder="1" applyAlignment="1">
      <alignment vertical="top" wrapText="1"/>
    </xf>
    <xf numFmtId="0" fontId="98" fillId="0" borderId="52" xfId="0" applyFont="1" applyBorder="1" applyAlignment="1" applyProtection="1">
      <alignment horizontal="left" vertical="center" wrapText="1" indent="1"/>
      <protection locked="0"/>
    </xf>
    <xf numFmtId="0" fontId="98" fillId="7" borderId="52" xfId="0" applyFont="1" applyFill="1" applyBorder="1" applyAlignment="1">
      <alignment vertical="top" wrapText="1"/>
    </xf>
    <xf numFmtId="0" fontId="82" fillId="0" borderId="8" xfId="0" applyFont="1" applyBorder="1" applyAlignment="1">
      <alignment vertical="top" wrapText="1"/>
    </xf>
    <xf numFmtId="0" fontId="98" fillId="0" borderId="51" xfId="0" quotePrefix="1" applyFont="1" applyBorder="1" applyAlignment="1">
      <alignment horizontal="left" vertical="top" wrapText="1"/>
    </xf>
    <xf numFmtId="0" fontId="85" fillId="0" borderId="52" xfId="0" applyFont="1" applyBorder="1" applyAlignment="1">
      <alignment vertical="top" wrapText="1"/>
    </xf>
    <xf numFmtId="0" fontId="34" fillId="19" borderId="38" xfId="0" applyFont="1" applyFill="1" applyBorder="1" applyAlignment="1">
      <alignment horizontal="center" vertical="center" wrapText="1"/>
    </xf>
    <xf numFmtId="0" fontId="17" fillId="0" borderId="0" xfId="0" applyFont="1" applyAlignment="1">
      <alignment horizontal="left" vertical="center" wrapText="1" indent="1"/>
    </xf>
    <xf numFmtId="0" fontId="24" fillId="0" borderId="0" xfId="0" applyFont="1" applyAlignment="1">
      <alignment horizontal="left" vertical="center" wrapText="1" indent="1"/>
    </xf>
    <xf numFmtId="49" fontId="25" fillId="7" borderId="5" xfId="0" quotePrefix="1" applyNumberFormat="1" applyFont="1" applyFill="1" applyBorder="1" applyAlignment="1">
      <alignment horizontal="left" vertical="center" wrapText="1" indent="1"/>
    </xf>
    <xf numFmtId="0" fontId="25" fillId="25" borderId="40" xfId="0" applyFont="1" applyFill="1" applyBorder="1" applyAlignment="1">
      <alignment horizontal="left" vertical="center" wrapText="1" indent="1"/>
    </xf>
    <xf numFmtId="49" fontId="68" fillId="7" borderId="6" xfId="0" applyNumberFormat="1" applyFont="1" applyFill="1" applyBorder="1" applyAlignment="1">
      <alignment horizontal="left" vertical="center" wrapText="1" indent="1"/>
    </xf>
    <xf numFmtId="0" fontId="98" fillId="7" borderId="8" xfId="0" applyFont="1" applyFill="1" applyBorder="1" applyAlignment="1">
      <alignment vertical="top" wrapText="1"/>
    </xf>
    <xf numFmtId="0" fontId="105" fillId="0" borderId="8" xfId="0" applyFont="1" applyBorder="1" applyAlignment="1" applyProtection="1">
      <alignment horizontal="left" vertical="center" wrapText="1" indent="1"/>
      <protection locked="0"/>
    </xf>
    <xf numFmtId="0" fontId="105" fillId="0" borderId="51" xfId="0" applyFont="1" applyBorder="1" applyAlignment="1" applyProtection="1">
      <alignment horizontal="left" vertical="center" wrapText="1" indent="1"/>
      <protection locked="0"/>
    </xf>
    <xf numFmtId="0" fontId="105" fillId="0" borderId="56" xfId="0" applyFont="1" applyBorder="1" applyAlignment="1" applyProtection="1">
      <alignment horizontal="left" vertical="center" wrapText="1" indent="1"/>
      <protection locked="0"/>
    </xf>
    <xf numFmtId="0" fontId="105" fillId="0" borderId="65" xfId="0" applyFont="1" applyBorder="1" applyAlignment="1" applyProtection="1">
      <alignment horizontal="left" vertical="center" wrapText="1" indent="1"/>
      <protection locked="0"/>
    </xf>
    <xf numFmtId="0" fontId="105" fillId="0" borderId="60" xfId="0" applyFont="1" applyBorder="1" applyAlignment="1" applyProtection="1">
      <alignment horizontal="left" vertical="center" wrapText="1" indent="1"/>
      <protection locked="0"/>
    </xf>
    <xf numFmtId="0" fontId="0" fillId="0" borderId="60" xfId="0" applyBorder="1" applyAlignment="1">
      <alignment vertical="top" wrapText="1"/>
    </xf>
    <xf numFmtId="0" fontId="100" fillId="0" borderId="60" xfId="0" applyFont="1" applyBorder="1" applyAlignment="1" applyProtection="1">
      <alignment horizontal="left" vertical="center" wrapText="1" indent="1"/>
      <protection locked="0"/>
    </xf>
    <xf numFmtId="0" fontId="98" fillId="0" borderId="51" xfId="0" quotePrefix="1" applyFont="1" applyBorder="1" applyAlignment="1" applyProtection="1">
      <alignment horizontal="left" vertical="center" wrapText="1" indent="1"/>
      <protection locked="0"/>
    </xf>
    <xf numFmtId="0" fontId="99" fillId="0" borderId="8" xfId="0" applyFont="1" applyBorder="1" applyAlignment="1" applyProtection="1">
      <alignment horizontal="left" vertical="top" wrapText="1" indent="1"/>
      <protection locked="0"/>
    </xf>
    <xf numFmtId="0" fontId="99" fillId="0" borderId="60" xfId="0" applyFont="1" applyBorder="1" applyAlignment="1" applyProtection="1">
      <alignment horizontal="left" vertical="top" wrapText="1" indent="1"/>
      <protection locked="0"/>
    </xf>
    <xf numFmtId="49" fontId="93" fillId="18" borderId="24" xfId="0" quotePrefix="1" applyNumberFormat="1" applyFont="1" applyFill="1" applyBorder="1" applyAlignment="1">
      <alignment horizontal="left" vertical="center" wrapText="1" indent="1"/>
    </xf>
    <xf numFmtId="0" fontId="98" fillId="0" borderId="12" xfId="0" applyFont="1" applyBorder="1" applyAlignment="1" applyProtection="1">
      <alignment horizontal="left" vertical="center" wrapText="1" indent="1"/>
      <protection locked="0"/>
    </xf>
    <xf numFmtId="0" fontId="98" fillId="7" borderId="8" xfId="0" applyFont="1" applyFill="1" applyBorder="1" applyAlignment="1">
      <alignment horizontal="left" vertical="top" wrapText="1" indent="1"/>
    </xf>
    <xf numFmtId="0" fontId="25" fillId="7" borderId="60" xfId="0" applyFont="1" applyFill="1" applyBorder="1" applyAlignment="1">
      <alignment horizontal="left" vertical="center" wrapText="1" indent="1"/>
    </xf>
    <xf numFmtId="0" fontId="98" fillId="0" borderId="9" xfId="0" applyFont="1" applyBorder="1" applyAlignment="1" applyProtection="1">
      <alignment horizontal="left" vertical="center" wrapText="1" indent="1"/>
      <protection locked="0"/>
    </xf>
    <xf numFmtId="0" fontId="98" fillId="0" borderId="9" xfId="0" applyFont="1" applyBorder="1" applyAlignment="1">
      <alignment horizontal="left" vertical="center" wrapText="1" indent="1"/>
    </xf>
    <xf numFmtId="0" fontId="98" fillId="7" borderId="52" xfId="0" applyFont="1" applyFill="1" applyBorder="1" applyAlignment="1">
      <alignment horizontal="left" vertical="top" wrapText="1" indent="1"/>
    </xf>
    <xf numFmtId="0" fontId="98" fillId="7" borderId="60" xfId="0" applyFont="1" applyFill="1" applyBorder="1" applyAlignment="1">
      <alignment horizontal="left" vertical="center" wrapText="1" indent="1"/>
    </xf>
    <xf numFmtId="0" fontId="98" fillId="0" borderId="0" xfId="0" applyFont="1" applyAlignment="1" applyProtection="1">
      <alignment horizontal="left" vertical="top" wrapText="1"/>
      <protection locked="0"/>
    </xf>
    <xf numFmtId="0" fontId="100" fillId="0" borderId="51" xfId="0" applyFont="1" applyBorder="1" applyAlignment="1">
      <alignment horizontal="left" vertical="top" wrapText="1"/>
    </xf>
    <xf numFmtId="0" fontId="0" fillId="0" borderId="51" xfId="0" applyBorder="1" applyAlignment="1">
      <alignment vertical="top" wrapText="1"/>
    </xf>
    <xf numFmtId="49" fontId="93" fillId="18" borderId="61" xfId="0" quotePrefix="1" applyNumberFormat="1" applyFont="1" applyFill="1" applyBorder="1" applyAlignment="1">
      <alignment horizontal="left" vertical="center" wrapText="1" indent="1"/>
    </xf>
    <xf numFmtId="0" fontId="106" fillId="12" borderId="24" xfId="0" applyFont="1" applyFill="1" applyBorder="1" applyAlignment="1" applyProtection="1">
      <alignment horizontal="left" vertical="center" wrapText="1" indent="1"/>
      <protection locked="0"/>
    </xf>
    <xf numFmtId="0" fontId="85" fillId="0" borderId="60" xfId="0" applyFont="1" applyBorder="1" applyAlignment="1" applyProtection="1">
      <alignment horizontal="left" vertical="center" wrapText="1" indent="1"/>
      <protection locked="0"/>
    </xf>
    <xf numFmtId="49" fontId="26" fillId="18" borderId="24" xfId="0" applyNumberFormat="1" applyFont="1" applyFill="1" applyBorder="1" applyAlignment="1">
      <alignment horizontal="left" vertical="center" wrapText="1" indent="1"/>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35" fillId="7" borderId="0" xfId="0" applyFont="1" applyFill="1" applyAlignment="1">
      <alignment horizontal="left" vertical="top"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46" fillId="7" borderId="0" xfId="1" applyFont="1" applyFill="1" applyAlignment="1">
      <alignment vertical="center" wrapText="1"/>
    </xf>
    <xf numFmtId="0" fontId="35" fillId="7" borderId="0" xfId="0" applyFont="1" applyFill="1" applyAlignment="1">
      <alignment vertical="center" wrapText="1"/>
    </xf>
    <xf numFmtId="0" fontId="47" fillId="9" borderId="0" xfId="0" applyFont="1" applyFill="1" applyAlignment="1">
      <alignment vertical="center" wrapText="1"/>
    </xf>
    <xf numFmtId="0" fontId="57" fillId="7" borderId="0" xfId="0" applyFont="1" applyFill="1" applyAlignment="1">
      <alignment vertical="top" wrapText="1"/>
    </xf>
    <xf numFmtId="0" fontId="35"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8" fillId="4" borderId="0" xfId="0" applyFont="1" applyFill="1" applyAlignment="1">
      <alignment horizontal="center" wrapText="1"/>
    </xf>
    <xf numFmtId="0" fontId="0" fillId="0" borderId="0" xfId="0" applyAlignment="1">
      <alignment horizontal="center"/>
    </xf>
    <xf numFmtId="0" fontId="8" fillId="5" borderId="0" xfId="0" applyFont="1" applyFill="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83" fillId="27" borderId="58" xfId="0" applyFont="1" applyFill="1" applyBorder="1" applyAlignment="1">
      <alignment horizontal="center" vertical="top" wrapText="1"/>
    </xf>
    <xf numFmtId="0" fontId="83" fillId="27" borderId="57" xfId="0" applyFont="1" applyFill="1" applyBorder="1" applyAlignment="1">
      <alignment horizontal="center" vertical="top" wrapText="1"/>
    </xf>
    <xf numFmtId="0" fontId="94" fillId="10" borderId="18" xfId="0" applyFont="1" applyFill="1" applyBorder="1" applyAlignment="1">
      <alignment horizontal="center" vertical="center" wrapText="1"/>
    </xf>
    <xf numFmtId="0" fontId="94" fillId="10" borderId="19" xfId="0" applyFont="1" applyFill="1" applyBorder="1" applyAlignment="1">
      <alignment horizontal="center" vertical="center" wrapText="1"/>
    </xf>
    <xf numFmtId="0" fontId="95" fillId="10" borderId="19" xfId="0" applyFont="1" applyFill="1" applyBorder="1" applyAlignment="1">
      <alignment horizontal="left" vertical="center" wrapText="1"/>
    </xf>
    <xf numFmtId="0" fontId="96" fillId="9" borderId="21" xfId="0" applyFont="1" applyFill="1" applyBorder="1" applyAlignment="1">
      <alignment horizontal="left" vertical="top" wrapText="1" indent="1"/>
    </xf>
    <xf numFmtId="0" fontId="96" fillId="9" borderId="15" xfId="0" applyFont="1" applyFill="1" applyBorder="1" applyAlignment="1">
      <alignment horizontal="left" vertical="top" wrapText="1" indent="1"/>
    </xf>
    <xf numFmtId="0" fontId="96" fillId="9" borderId="22"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23" xfId="0" applyFont="1" applyFill="1" applyBorder="1" applyAlignment="1">
      <alignment horizontal="left" vertical="top" wrapText="1"/>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2" fillId="32" borderId="0" xfId="0" applyFont="1" applyFill="1" applyAlignment="1">
      <alignment horizontal="left"/>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2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Calibri"/>
        <family val="2"/>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820562</xdr:colOff>
      <xdr:row>2</xdr:row>
      <xdr:rowOff>198774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751288</xdr:colOff>
      <xdr:row>2</xdr:row>
      <xdr:rowOff>217824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713286</xdr:colOff>
      <xdr:row>2</xdr:row>
      <xdr:rowOff>217824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687042</xdr:colOff>
      <xdr:row>2</xdr:row>
      <xdr:rowOff>217824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688967</xdr:colOff>
      <xdr:row>2</xdr:row>
      <xdr:rowOff>217824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683482</xdr:colOff>
      <xdr:row>2</xdr:row>
      <xdr:rowOff>217824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707824</xdr:colOff>
      <xdr:row>2</xdr:row>
      <xdr:rowOff>217824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724350</xdr:colOff>
      <xdr:row>2</xdr:row>
      <xdr:rowOff>217824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721679</xdr:colOff>
      <xdr:row>2</xdr:row>
      <xdr:rowOff>236874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820562</xdr:colOff>
      <xdr:row>2</xdr:row>
      <xdr:rowOff>198773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751288</xdr:colOff>
      <xdr:row>2</xdr:row>
      <xdr:rowOff>217823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713286</xdr:colOff>
      <xdr:row>2</xdr:row>
      <xdr:rowOff>217823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687042</xdr:colOff>
      <xdr:row>2</xdr:row>
      <xdr:rowOff>217823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688967</xdr:colOff>
      <xdr:row>2</xdr:row>
      <xdr:rowOff>217823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683482</xdr:colOff>
      <xdr:row>2</xdr:row>
      <xdr:rowOff>217823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707824</xdr:colOff>
      <xdr:row>2</xdr:row>
      <xdr:rowOff>217823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724350</xdr:colOff>
      <xdr:row>2</xdr:row>
      <xdr:rowOff>217823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721679</xdr:colOff>
      <xdr:row>2</xdr:row>
      <xdr:rowOff>236873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740225</xdr:colOff>
      <xdr:row>2</xdr:row>
      <xdr:rowOff>236873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236874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885825</xdr:colOff>
          <xdr:row>69</xdr:row>
          <xdr:rowOff>447675</xdr:rowOff>
        </xdr:from>
        <xdr:to>
          <xdr:col>15</xdr:col>
          <xdr:colOff>1828800</xdr:colOff>
          <xdr:row>71</xdr:row>
          <xdr:rowOff>790575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817387</xdr:colOff>
      <xdr:row>2</xdr:row>
      <xdr:rowOff>198774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751288</xdr:colOff>
      <xdr:row>2</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713286</xdr:colOff>
      <xdr:row>2</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683867</xdr:colOff>
      <xdr:row>2</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685792</xdr:colOff>
      <xdr:row>2</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683482</xdr:colOff>
      <xdr:row>2</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704649</xdr:colOff>
      <xdr:row>2</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721175</xdr:colOff>
      <xdr:row>2</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721679</xdr:colOff>
      <xdr:row>2</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817387</xdr:colOff>
      <xdr:row>2</xdr:row>
      <xdr:rowOff>198773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751288</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713286</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683867</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685792</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683482</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704649</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721175</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721679</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740225</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B020000}"/>
            </a:ext>
          </a:extLst>
        </xdr:cNvPr>
        <xdr:cNvSpPr/>
      </xdr:nvSpPr>
      <xdr:spPr>
        <a:xfrm>
          <a:off x="37680900" y="803275"/>
          <a:ext cx="1776068" cy="230523"/>
        </a:xfrm>
        <a:prstGeom prst="rect">
          <a:avLst/>
        </a:prstGeom>
      </xdr:spPr>
    </xdr:sp>
    <xdr:clientData/>
  </xdr:oneCellAnchor>
  <mc:AlternateContent xmlns:mc="http://schemas.openxmlformats.org/markup-compatibility/2006">
    <mc:Choice xmlns:a14="http://schemas.microsoft.com/office/drawing/2010/main" Requires="a14">
      <xdr:twoCellAnchor editAs="oneCell">
        <xdr:from>
          <xdr:col>15</xdr:col>
          <xdr:colOff>714375</xdr:colOff>
          <xdr:row>39</xdr:row>
          <xdr:rowOff>428625</xdr:rowOff>
        </xdr:from>
        <xdr:to>
          <xdr:col>15</xdr:col>
          <xdr:colOff>1600200</xdr:colOff>
          <xdr:row>42</xdr:row>
          <xdr:rowOff>1828800</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581025</xdr:colOff>
          <xdr:row>78</xdr:row>
          <xdr:rowOff>1143000</xdr:rowOff>
        </xdr:from>
        <xdr:to>
          <xdr:col>15</xdr:col>
          <xdr:colOff>1876425</xdr:colOff>
          <xdr:row>78</xdr:row>
          <xdr:rowOff>2543175</xdr:rowOff>
        </xdr:to>
        <xdr:sp macro="" textlink="">
          <xdr:nvSpPr>
            <xdr:cNvPr id="3091" name="Object 19" hidden="1">
              <a:extLst>
                <a:ext uri="{63B3BB69-23CF-44E3-9099-C40C66FF867C}">
                  <a14:compatExt spid="_x0000_s3091"/>
                </a:ext>
                <a:ext uri="{FF2B5EF4-FFF2-40B4-BE49-F238E27FC236}">
                  <a16:creationId xmlns:a16="http://schemas.microsoft.com/office/drawing/2014/main" id="{00000000-0008-0000-0300-00001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514350</xdr:colOff>
          <xdr:row>70</xdr:row>
          <xdr:rowOff>257175</xdr:rowOff>
        </xdr:from>
        <xdr:to>
          <xdr:col>15</xdr:col>
          <xdr:colOff>1809750</xdr:colOff>
          <xdr:row>71</xdr:row>
          <xdr:rowOff>1381125</xdr:rowOff>
        </xdr:to>
        <xdr:sp macro="" textlink="">
          <xdr:nvSpPr>
            <xdr:cNvPr id="3093" name="Object 21" hidden="1">
              <a:extLst>
                <a:ext uri="{63B3BB69-23CF-44E3-9099-C40C66FF867C}">
                  <a14:compatExt spid="_x0000_s3093"/>
                </a:ext>
                <a:ext uri="{FF2B5EF4-FFF2-40B4-BE49-F238E27FC236}">
                  <a16:creationId xmlns:a16="http://schemas.microsoft.com/office/drawing/2014/main" id="{00000000-0008-0000-0300-00001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flaherty\AppData\Local\Microsoft\Windows\INetCache\Content.Outlook\H0KLCWQ5\5-Buying-Value-Measure-Selection-Tool%202022%2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
      <sheetName val="Alignment Tool"/>
      <sheetName val="Measure Selection Tool"/>
      <sheetName val="Summary Sheet"/>
      <sheetName val="Measure Crosswalk"/>
      <sheetName val="Links to Source Documents"/>
      <sheetName val="Sheet1"/>
      <sheetName val="Sheet2"/>
      <sheetName val="5-Buying-Value-Measure-Selectio"/>
    </sheetNames>
    <sheetDataSet>
      <sheetData sheetId="0"/>
      <sheetData sheetId="1"/>
      <sheetData sheetId="2"/>
      <sheetData sheetId="3"/>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257" dataDxfId="256">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255" totalsRowDxfId="254">
      <calculatedColumnFormula>Table1[[#This Row],['# for order]]</calculatedColumnFormula>
    </tableColumn>
    <tableColumn id="1" xr3:uid="{00000000-0010-0000-0000-000001000000}" name="Measure Name" dataDxfId="253" totalsRowDxfId="252">
      <calculatedColumnFormula>Table1[[#This Row],[Measure Name]]</calculatedColumnFormula>
    </tableColumn>
    <tableColumn id="2" xr3:uid="{00000000-0010-0000-0000-000002000000}" name="NQF Number" dataDxfId="251" totalsRowDxfId="250">
      <calculatedColumnFormula>Table1[[#This Row],[NQF Number]]</calculatedColumnFormula>
    </tableColumn>
    <tableColumn id="3" xr3:uid="{00000000-0010-0000-0000-000003000000}" name="Steward" dataDxfId="249" totalsRowDxfId="248">
      <calculatedColumnFormula>Table1[[#This Row],[Steward]]</calculatedColumnFormula>
    </tableColumn>
    <tableColumn id="62" xr3:uid="{00000000-0010-0000-0000-00003E000000}" name="Aligned with other measure sets?" dataDxfId="247" totalsRowDxfId="246"/>
    <tableColumn id="5" xr3:uid="{00000000-0010-0000-0000-000005000000}" name="State Measure Set A" dataDxfId="245" totalsRowDxfId="244"/>
    <tableColumn id="63" xr3:uid="{00000000-0010-0000-0000-00003F000000}" name="State Measure Set B" dataDxfId="243" totalsRowDxfId="242"/>
    <tableColumn id="64" xr3:uid="{00000000-0010-0000-0000-000040000000}" name="State Measure Set C" dataDxfId="241" totalsRowDxfId="240"/>
    <tableColumn id="65" xr3:uid="{00000000-0010-0000-0000-000041000000}" name="State Measure Set D" dataDxfId="239" totalsRowDxfId="238"/>
    <tableColumn id="66" xr3:uid="{00000000-0010-0000-0000-000042000000}" name="State Measure Set E" dataDxfId="237" totalsRowDxfId="236"/>
    <tableColumn id="67" xr3:uid="{00000000-0010-0000-0000-000043000000}" name="Commercial Measure Set A" dataDxfId="235" totalsRowDxfId="234"/>
    <tableColumn id="68" xr3:uid="{00000000-0010-0000-0000-000044000000}" name="Commercial Measure Set B" dataDxfId="233" totalsRowDxfId="232"/>
    <tableColumn id="6" xr3:uid="{00000000-0010-0000-0000-000006000000}" name="CHIPRA Initial Core Set of Children’s Health Care Quality Measures _x000a_as of 12/2013" dataDxfId="231" totalsRowDxfId="230">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229" totalsRowDxfId="228"/>
    <tableColumn id="69" xr3:uid="{00000000-0010-0000-0000-000045000000}" name="CMS Health Home Measure Set (proposed) _x000a_as of 1/15/2013" dataDxfId="227" totalsRowDxfId="226"/>
    <tableColumn id="70" xr3:uid="{00000000-0010-0000-0000-000046000000}" name="CMS Initial Core Set of Adult Health Care Quality Measures_x000a_as of 01/2014" dataDxfId="225" totalsRowDxfId="224"/>
    <tableColumn id="71" xr3:uid="{00000000-0010-0000-0000-000047000000}" name="CMS Medicare Shared Savings Program (MSSP) ACO for 2013_x000a_as of 12/21/2013" dataDxfId="223" totalsRowDxfId="222"/>
    <tableColumn id="72" xr3:uid="{00000000-0010-0000-0000-000048000000}" name="Comprehensive Primary Care Initiative_x000a_as of 04/01/2013" dataDxfId="221" totalsRowDxfId="220"/>
    <tableColumn id="73" xr3:uid="{00000000-0010-0000-0000-000049000000}" name="Meaningful Use Clinical Quality Measures (CQMs) for 2014 _x000a_as of 5/2014" dataDxfId="219" totalsRowDxfId="218"/>
    <tableColumn id="74" xr3:uid="{00000000-0010-0000-0000-00004A000000}" name="Medicare-Medicaid Plans (MMPs) Capitated Financial Alignment Model (Duals Demonstrations)_x000a_as of 01/07/2014" dataDxfId="217" totalsRowDxfId="216"/>
    <tableColumn id="75" xr3:uid="{00000000-0010-0000-0000-00004B000000}" name="PQRS-Medicare EHR Incentive Pilot Clinical Quality Measures (CQMs) _x000a_as of 4/18/2013 " dataDxfId="215" totalsRowDxfId="214"/>
    <tableColumn id="76" xr3:uid="{00000000-0010-0000-0000-00004C000000}" name="SIM Suggested Population Level Measures" dataDxfId="213" totalsRowDxfId="21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211" dataDxfId="209" headerRowBorderDxfId="210" tableBorderDxfId="208" totalsRowBorderDxfId="207">
  <autoFilter ref="A2:M76" xr:uid="{00000000-0009-0000-0100-000002000000}"/>
  <sortState xmlns:xlrd2="http://schemas.microsoft.com/office/spreadsheetml/2017/richdata2" ref="A2:L53">
    <sortCondition ref="A1:A53"/>
  </sortState>
  <tableColumns count="13">
    <tableColumn id="1" xr3:uid="{00000000-0010-0000-0200-000001000000}" name="#" dataDxfId="206"/>
    <tableColumn id="2" xr3:uid="{00000000-0010-0000-0200-000002000000}" name="Measure Name" dataDxfId="205"/>
    <tableColumn id="13" xr3:uid="{00000000-0010-0000-0200-00000D000000}" name="NQF Number" dataDxfId="204"/>
    <tableColumn id="3" xr3:uid="{00000000-0010-0000-0200-000003000000}" name="Steward" dataDxfId="203"/>
    <tableColumn id="4" xr3:uid="{00000000-0010-0000-0200-000004000000}" name="Domain" dataDxfId="202"/>
    <tableColumn id="5" xr3:uid="{00000000-0010-0000-0200-000005000000}" name="Condition" dataDxfId="201"/>
    <tableColumn id="6" xr3:uid="{00000000-0010-0000-0200-000006000000}" name="Measure Type" dataDxfId="200"/>
    <tableColumn id="7" xr3:uid="{00000000-0010-0000-0200-000007000000}" name="Populations" dataDxfId="199"/>
    <tableColumn id="8" xr3:uid="{00000000-0010-0000-0200-000008000000}" name="Data Source" dataDxfId="198"/>
    <tableColumn id="9" xr3:uid="{00000000-0010-0000-0200-000009000000}" name="Recommended for Inclusion" dataDxfId="197"/>
    <tableColumn id="10" xr3:uid="{00000000-0010-0000-0200-00000A000000}" name="Total Selection Criteria Points" dataDxfId="196"/>
    <tableColumn id="11" xr3:uid="{00000000-0010-0000-0200-00000B000000}" name="Aligned with other measure sets?" dataDxfId="195"/>
    <tableColumn id="12" xr3:uid="{00000000-0010-0000-0200-00000C000000}" name="Comments" dataDxfId="194"/>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Y121" totalsRowShown="0" headerRowDxfId="193" dataDxfId="191" totalsRowDxfId="190" headerRowBorderDxfId="192">
  <autoFilter ref="A4:Y121" xr:uid="{8C0F7690-F678-49D8-BE04-BDB85A9C3882}">
    <filterColumn colId="19">
      <filters>
        <filter val="Yes"/>
      </filters>
    </filterColumn>
    <filterColumn colId="20">
      <customFilters>
        <customFilter operator="notEqual" val=" "/>
      </customFilters>
    </filterColumn>
  </autoFilter>
  <tableColumns count="25">
    <tableColumn id="39" xr3:uid="{00000000-0010-0000-0100-000027000000}" name="# for order" dataDxfId="189" totalsRowDxfId="188"/>
    <tableColumn id="10" xr3:uid="{00000000-0010-0000-0100-00000A000000}" name="#" dataDxfId="187" totalsRowDxfId="186"/>
    <tableColumn id="1" xr3:uid="{00000000-0010-0000-0100-000001000000}" name="Measure Name" dataDxfId="185" totalsRowDxfId="184"/>
    <tableColumn id="4" xr3:uid="{00000000-0010-0000-0100-000004000000}" name="NQF Number" dataDxfId="183"/>
    <tableColumn id="88" xr3:uid="{FE01939E-DF61-4D8C-A022-F23136D796E9}" name="NQF Endorsement Status as of July 2023" dataDxfId="182" totalsRowDxfId="181"/>
    <tableColumn id="3" xr3:uid="{00000000-0010-0000-0100-000003000000}" name="Steward" dataDxfId="180" totalsRowDxfId="179"/>
    <tableColumn id="67" xr3:uid="{00000000-0010-0000-0100-000043000000}" name="Description" dataDxfId="178" totalsRowDxfId="177"/>
    <tableColumn id="24" xr3:uid="{00000000-0010-0000-0100-000018000000}" name="Domain" dataDxfId="176" totalsRowDxfId="175"/>
    <tableColumn id="29" xr3:uid="{00000000-0010-0000-0100-00001D000000}" name="Condition" dataDxfId="174" totalsRowDxfId="173"/>
    <tableColumn id="35" xr3:uid="{00000000-0010-0000-0100-000023000000}" name="Measure Type" dataDxfId="172" totalsRowDxfId="171"/>
    <tableColumn id="23" xr3:uid="{00000000-0010-0000-0100-000017000000}" name="Populations" dataDxfId="170" totalsRowDxfId="169"/>
    <tableColumn id="28" xr3:uid="{00000000-0010-0000-0100-00001C000000}" name="Data Source" dataDxfId="168" totalsRowDxfId="167"/>
    <tableColumn id="90" xr3:uid="{76A1BD27-5336-41D3-AEA8-54ED959F6D40}" name="Facility-based or Professional-based" dataDxfId="166" totalsRowDxfId="165"/>
    <tableColumn id="83" xr3:uid="{00000000-0010-0000-0100-000053000000}" name="Rationale" dataDxfId="164"/>
    <tableColumn id="8" xr3:uid="{00000000-0010-0000-0100-000008000000}" name="Special Notes" dataDxfId="163" totalsRowDxfId="162"/>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161" totalsRowDxfId="160"/>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159" totalsRowDxfId="158"/>
    <tableColumn id="17" xr3:uid="{FF0949FD-6CFE-4188-8EA8-09702C93EDB9}" name="Summary of Changes for MY 2024 / NCQA Proposed Changes for MY 2024" dataDxfId="157" totalsRowDxfId="156"/>
    <tableColumn id="19" xr3:uid="{6F908508-7F31-493D-B5C9-DA7E318B7497}" name="Degree of Change and Proposed Action" dataDxfId="155" totalsRowDxfId="154"/>
    <tableColumn id="5" xr3:uid="{77D7B09D-2F38-426A-B7F6-327C1CD8A88B}" name="In Aligned Measure Set?" dataDxfId="153" totalsRowDxfId="152"/>
    <tableColumn id="7" xr3:uid="{854D2FC8-2AC2-44AB-8BD4-B08D0D14EAC1}" name="ACO" dataDxfId="151" totalsRowDxfId="150"/>
    <tableColumn id="9" xr3:uid="{8509F010-D0F0-4BA2-8BEE-963E29AF7EF7}" name="Primary Care" dataDxfId="149" totalsRowDxfId="148"/>
    <tableColumn id="11" xr3:uid="{60F64810-4827-482A-AD75-92D02E069B8D}" name="Acute Care Hospital " dataDxfId="147" totalsRowDxfId="146"/>
    <tableColumn id="12" xr3:uid="{2CCFEF26-FF1B-457E-B6C0-4FC76ACD7534}" name="Behavioral Health Hospital" dataDxfId="145" totalsRowDxfId="144"/>
    <tableColumn id="14" xr3:uid="{72EFA782-9780-4BEE-AB2A-7194EBBD28D2}" name="Outpatient Behavioral Health - Mental Health" dataDxfId="143" totalsRowDxfId="142"/>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I823" totalsRowShown="0" dataDxfId="140" headerRowBorderDxfId="141" tableBorderDxfId="139">
  <autoFilter ref="A3:AI823" xr:uid="{DF5521CA-B5B1-446D-8D61-A242B4A1B194}">
    <filterColumn colId="1">
      <filters>
        <filter val="Utilization of the PHQ-9 to Monitor Depression Symptoms for Adolescents and Adults"/>
      </filters>
    </filterColumn>
  </autoFilter>
  <tableColumns count="35">
    <tableColumn id="22" xr3:uid="{0FD83F2D-9048-4C0E-9C97-B402850E8B4F}" name="BV Library #" dataDxfId="138"/>
    <tableColumn id="1" xr3:uid="{2BBDE1BE-E04C-4DBD-AB59-E48777A849DD}" name="Measure Name" dataDxfId="137"/>
    <tableColumn id="2" xr3:uid="{2EA67017-913A-4C1B-9A03-472503508204}" name="NQF #" dataDxfId="136"/>
    <tableColumn id="48" xr3:uid="{CA4F174A-57AE-437B-AA6C-35AB808D8D2D}" name="NQF Endorsement Status as of February 2022" dataDxfId="135"/>
    <tableColumn id="38" xr3:uid="{CF44BE7C-CBF2-4975-BC28-19B9A6823F26}" name="Steward" dataDxfId="134"/>
    <tableColumn id="47" xr3:uid="{64FC9501-6B47-44E2-9D1B-7C55392C1E7D}" name="CMS Quality ID" dataDxfId="133"/>
    <tableColumn id="21" xr3:uid="{A8397BDE-9287-4480-9F1F-24DD3C49982E}" name="CMS eCQM ID as of May 2021" dataDxfId="132"/>
    <tableColumn id="37" xr3:uid="{C057464F-AA30-4EA6-B7CF-8706D67598BD}" name="Description" dataDxfId="131"/>
    <tableColumn id="4" xr3:uid="{6AA76390-E5CF-4E22-822C-88BB50D9B73C}" name="Domain" dataDxfId="130"/>
    <tableColumn id="30" xr3:uid="{52DAD016-9E04-4A50-B306-E7AC30EF1F57}" name="Condition" dataDxfId="129"/>
    <tableColumn id="29" xr3:uid="{10972E87-3266-4B58-A2D6-46A889FC61A6}" name="Measure Type" dataDxfId="128"/>
    <tableColumn id="28" xr3:uid="{EC058C01-1660-4E87-BAF9-D7E63217C23F}" name="Populations" dataDxfId="127"/>
    <tableColumn id="12" xr3:uid="{83A70887-E28F-418A-90F4-25FDFDBFF81C}" name="Data Source" dataDxfId="126"/>
    <tableColumn id="20" xr3:uid="{6F3E3B8B-ADC7-4272-B181-B3DDB05C4DFF}" name="Disparities-sensitive Status" dataDxfId="125"/>
    <tableColumn id="5" xr3:uid="{F8F98210-471A-4321-9592-926F82FCA3FF}" name="Count of Federal Programs used by:" dataDxfId="124">
      <calculatedColumnFormula>COUNTIF([2]!Table48[[#This Row],[CMMI Primary Care First
Version Date: CY 2022]:[CMS Merit-based Incentive Payment System (MIPS)
Version Date: CY 2022]],"*yes*")</calculatedColumnFormula>
    </tableColumn>
    <tableColumn id="11" xr3:uid="{B9C687B7-4EDD-4C29-B8D5-54969C4C6F85}" name="CMMI Primary Care First_x000a__x000a__x000a__x000a_Version Date: CY 2022" dataDxfId="123"/>
    <tableColumn id="6" xr3:uid="{37EF57E8-7EDF-43D5-825C-7A027A17BA8C}" name="CMS Core Set of Children’s Health Care Quality Measures for Medicaid and CHIP (Child Core Set)_x000a__x000a_Version Date: CY 2022" dataDxfId="122"/>
    <tableColumn id="9" xr3:uid="{871DEFBB-B42C-40B1-882F-FEAF1AB5D450}" name="CMS Core Set of Health Care Quality Measures for Adults Enrolled in Medicaid (Medicaid Adult Core Set)_x000a__x000a_Version Date: CY 2022" dataDxfId="121"/>
    <tableColumn id="15" xr3:uid="{B818E243-6E27-4A89-BF95-3AB1D646A468}" name="CMS Electronic Clinical Quality Measures (eCQMs) for Eligible Professionals (EP)/Eligible Clinicians_x000a__x000a_Version Date: CY 2022" dataDxfId="120"/>
    <tableColumn id="13" xr3:uid="{20F7D61F-E6C0-48A5-96B8-EEE0EFC7C9E1}" name="CMS Health Home Measure Set _x000a__x000a__x000a__x000a_Version Date: FY 2022" dataDxfId="119"/>
    <tableColumn id="31" xr3:uid="{2B2EF26A-79F7-478D-8C6D-B3644D4C6D80}" name="CMS Medicare Part C &amp; D Star Ratings Measures_x000a__x000a__x000a_Version Date: Contract Year 2022" dataDxfId="118"/>
    <tableColumn id="14" xr3:uid="{560C31A4-F43F-4434-8BE3-56B97AC68B38}" name="CMS Medicare Shared Savings Program (MSSP) ACO and Next Generation ACO_x000a__x000a_Version Date: CY 2022" dataDxfId="117"/>
    <tableColumn id="8" xr3:uid="{D18FC593-44D2-467D-BB80-364E1A783296}" name="CMS Merit-based Incentive Payment System (MIPS)_x000a__x000a__x000a_Version Date: CY 2022" dataDxfId="116"/>
    <tableColumn id="26" xr3:uid="{95320AE0-8AA5-4E5C-9464-1B3D6C072FBB}" name="Core Quality Measures Collaborative Core Sets_x000a__x000a__x000a_Version Date: October 2020" dataDxfId="115"/>
    <tableColumn id="10" xr3:uid="{9B63D181-4BC3-4889-B2E9-03D7ABD37EFA}" name="CMS Hospital Value-Based Purchasing_x000a__x000a__x000a_Version Date: FY 2022" dataDxfId="114"/>
    <tableColumn id="32" xr3:uid="{8248F0B2-0EA6-4FBD-9565-9058B78A87DB}" name="CMS Medicare Hospital Compare_x000a__x000a__x000a__x000a_Version Date: January 2022" dataDxfId="113"/>
    <tableColumn id="18" xr3:uid="{69D33955-F1DB-4293-9666-07553F48BDEE}" name="Joint Commission Performance  Measure List_x000a__x000a__x000a_Version Date: CY 2022" dataDxfId="112"/>
    <tableColumn id="17" xr3:uid="{A9DD8E04-F7DA-4DA9-98BF-BF2AFE2BAE3F}" name="Catalyst for Payment Reform Employer-Purchaser Measure Set_x000a__x000a__x000a_Version Date: October 2015" dataDxfId="111"/>
    <tableColumn id="33" xr3:uid="{8C5EFA3C-4F7E-4639-A8D9-BBAC6E4230D2}" name="California AMP Commercial ACO Measure Set_x000a__x000a__x000a_Version Date: CY 2022" dataDxfId="110"/>
    <tableColumn id="7" xr3:uid="{849647F7-8858-4E0F-AD4D-7EE0D1530169}" name="California AMP Medi-Cal Managed Care Measure Set_x000a__x000a__x000a_Version Date: CY 2022" dataDxfId="109"/>
    <tableColumn id="35" xr3:uid="{E82CA72E-3B3F-453A-9671-5457846A2A53}" name="Massachusetts Aligned Measure Set_x000a__x000a__x000a_Version Date: CY 2022" dataDxfId="108"/>
    <tableColumn id="19" xr3:uid="{A099AC84-E54F-4B10-8D89-A2E683AEFF17}" name="Minnesota Integrated Health Partnership Measures_x000a__x000a__x000a_Version Date: CY 2022" dataDxfId="107"/>
    <tableColumn id="3" xr3:uid="{708DAC9D-124F-4492-B5B4-FE4C08BECB43}" name="Oregon CCO Incentive Measures _x000a__x000a__x000a__x000a_Version Date: CY 2022" dataDxfId="106"/>
    <tableColumn id="23" xr3:uid="{8D6DE2F4-9F9F-4061-A9BA-5D31AE4927F1}" name="Rhode Island OHIC Aligned Measure Set for ACOs_x000a__x000a__x000a_Version Date: CY 2022" dataDxfId="105"/>
    <tableColumn id="24" xr3:uid="{B8F0D767-8E47-43AE-93CC-6AAA5746EBD9}" name="Washington State Common Measure Set for Health Care Quality and Cost_x000a__x000a_Version Date: CY 2022" dataDxfId="104"/>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Word_Document1.docx"/><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1.bin"/><Relationship Id="rId5" Type="http://schemas.openxmlformats.org/officeDocument/2006/relationships/image" Target="../media/image1.emf"/><Relationship Id="rId10" Type="http://schemas.openxmlformats.org/officeDocument/2006/relationships/table" Target="../tables/table3.xml"/><Relationship Id="rId4" Type="http://schemas.openxmlformats.org/officeDocument/2006/relationships/package" Target="../embeddings/Microsoft_Word_Document.docx"/><Relationship Id="rId9" Type="http://schemas.openxmlformats.org/officeDocument/2006/relationships/package" Target="../embeddings/Microsoft_Word_Document2.docx"/></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2.bin"/><Relationship Id="rId7" Type="http://schemas.openxmlformats.org/officeDocument/2006/relationships/hyperlink" Target="https://www.catalyze.org/product/quality-measures-matter-2/" TargetMode="Externa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9" Type="http://schemas.openxmlformats.org/officeDocument/2006/relationships/hyperlink" Target="https://www.iha.org/performance-measurement/amp-program/measure-set/" TargetMode="External"/><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3.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 Id="rId8" Type="http://schemas.openxmlformats.org/officeDocument/2006/relationships/hyperlink" Target="https://www.medicaid.gov/state-resource-center/medicaid-state-technical-assistance/health-home-information-resource-center/downloads/2020-health-home-core-set.pdf" TargetMode="External"/><Relationship Id="rId3" Type="http://schemas.openxmlformats.org/officeDocument/2006/relationships/hyperlink" Target="https://www.cms.gov/Medicare/Quality-Initiatives-Patient-Assessment-Instruments/QualityMeasures/Downloads/ACO-and-PCMH-Primary-Care-Measures.pdf"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41" Type="http://schemas.openxmlformats.org/officeDocument/2006/relationships/image" Target="../media/image3.emf"/></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mc/articles/PMC3774052/" TargetMode="External"/><Relationship Id="rId21" Type="http://schemas.openxmlformats.org/officeDocument/2006/relationships/hyperlink" Target="https://www.healthaffairs.org/doi/abs/10.1377/hlthaff.2018.05381?journalCode=hlthaff."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84" Type="http://schemas.openxmlformats.org/officeDocument/2006/relationships/hyperlink" Target="https://www.ncbi.nlm.nih.gov/pmc/articles/PMC6150791/" TargetMode="External"/><Relationship Id="rId16" Type="http://schemas.openxmlformats.org/officeDocument/2006/relationships/hyperlink" Target="https://www.cdc.gov/nchs/data/misc/disability2001-2005.pdf" TargetMode="External"/><Relationship Id="rId11" Type="http://schemas.openxmlformats.org/officeDocument/2006/relationships/hyperlink" Target="https://pubmed.ncbi.nlm.nih.gov/21769588/"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85" Type="http://schemas.openxmlformats.org/officeDocument/2006/relationships/hyperlink" Target="https://www.urban.org/sites/default/files/publication/103925/black-patients-are-more-likely-than-white-patients-to-be-in-hospitals-with-worse-patient-safety-conditions_0.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86" Type="http://schemas.openxmlformats.org/officeDocument/2006/relationships/hyperlink" Target="https://healthinri.com/data/severe-maternal-morbidity"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39" Type="http://schemas.openxmlformats.org/officeDocument/2006/relationships/hyperlink" Target="https://www.marchofdimes.org/peristats/tools/prematurityprofile.aspx?reg=44." TargetMode="External"/><Relationship Id="rId34" Type="http://schemas.openxmlformats.org/officeDocument/2006/relationships/hyperlink" Target="https://ps.psychiatryonline.org/doi/full/10.1176/appi.ps.201300182."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76" Type="http://schemas.openxmlformats.org/officeDocument/2006/relationships/hyperlink" Target="https://www.cdc.gov/mmwr/volumes/70/wr/mm7008a1.htm."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29" Type="http://schemas.openxmlformats.org/officeDocument/2006/relationships/hyperlink" Target="https://health.gov/healthypeople/objectives-and-data/social-determinants-health." TargetMode="External"/><Relationship Id="rId24" Type="http://schemas.openxmlformats.org/officeDocument/2006/relationships/hyperlink" Target="https://www.ncbi.nlm.nih.gov/pmc/articles/PMC6315577/"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66" Type="http://schemas.openxmlformats.org/officeDocument/2006/relationships/hyperlink" Target="https://health.ri.gov/publications/progressreports/2010RITaskForcePrematureBirths.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0" customWidth="1"/>
    <col min="2" max="2" width="5.7109375" style="51" customWidth="1"/>
    <col min="3" max="3" width="5.42578125" style="51" customWidth="1"/>
    <col min="4" max="4" width="134.85546875" style="51" customWidth="1"/>
    <col min="5" max="16384" width="8.85546875" style="51"/>
  </cols>
  <sheetData>
    <row r="1" spans="1:6" s="65" customFormat="1" ht="89.1" customHeight="1">
      <c r="A1" s="305" t="s">
        <v>578</v>
      </c>
      <c r="B1" s="305"/>
      <c r="C1" s="305"/>
      <c r="D1" s="305"/>
    </row>
    <row r="2" spans="1:6" s="70" customFormat="1" ht="51" customHeight="1">
      <c r="A2" s="69"/>
      <c r="B2" s="310" t="s">
        <v>2123</v>
      </c>
      <c r="C2" s="310"/>
      <c r="D2" s="310"/>
    </row>
    <row r="3" spans="1:6" s="19" customFormat="1" ht="124.5" customHeight="1">
      <c r="A3" s="52"/>
      <c r="B3" s="302" t="s">
        <v>600</v>
      </c>
      <c r="C3" s="302"/>
      <c r="D3" s="302"/>
    </row>
    <row r="4" spans="1:6" s="19" customFormat="1" ht="87.95" customHeight="1">
      <c r="A4" s="52"/>
      <c r="B4" s="309" t="s">
        <v>1833</v>
      </c>
      <c r="C4" s="309"/>
      <c r="D4" s="309"/>
    </row>
    <row r="5" spans="1:6" s="19" customFormat="1" ht="57.75" customHeight="1" thickBot="1">
      <c r="A5" s="52"/>
      <c r="B5" s="312" t="s">
        <v>2111</v>
      </c>
      <c r="C5" s="312"/>
      <c r="D5" s="312"/>
    </row>
    <row r="6" spans="1:6" s="78" customFormat="1" ht="62.1" customHeight="1" thickTop="1">
      <c r="B6" s="303" t="s">
        <v>597</v>
      </c>
      <c r="C6" s="303"/>
      <c r="D6" s="303"/>
    </row>
    <row r="7" spans="1:6" s="75" customFormat="1" ht="35.1" customHeight="1">
      <c r="B7" s="306" t="s">
        <v>659</v>
      </c>
      <c r="C7" s="306"/>
      <c r="D7" s="306"/>
    </row>
    <row r="8" spans="1:6" s="75" customFormat="1" ht="35.1" customHeight="1">
      <c r="B8" s="306" t="s">
        <v>660</v>
      </c>
      <c r="C8" s="306"/>
      <c r="D8" s="306"/>
    </row>
    <row r="9" spans="1:6" s="75" customFormat="1" ht="35.1" customHeight="1">
      <c r="B9" s="301" t="s">
        <v>661</v>
      </c>
      <c r="C9" s="301"/>
      <c r="D9" s="301"/>
      <c r="F9" s="100"/>
    </row>
    <row r="10" spans="1:6" s="75" customFormat="1" ht="35.1" customHeight="1">
      <c r="B10" s="306" t="s">
        <v>662</v>
      </c>
      <c r="C10" s="306"/>
      <c r="D10" s="306"/>
    </row>
    <row r="11" spans="1:6" s="76" customFormat="1" ht="30" customHeight="1">
      <c r="B11" s="77"/>
      <c r="C11" s="77"/>
    </row>
    <row r="12" spans="1:6" s="79" customFormat="1" ht="30" customHeight="1" thickBot="1">
      <c r="A12" s="307"/>
      <c r="B12" s="307"/>
      <c r="C12" s="307"/>
      <c r="D12" s="307"/>
    </row>
    <row r="13" spans="1:6" s="59" customFormat="1" ht="69.95" customHeight="1" thickTop="1">
      <c r="A13" s="315" t="s">
        <v>598</v>
      </c>
      <c r="B13" s="315"/>
      <c r="C13" s="315"/>
      <c r="D13" s="315"/>
    </row>
    <row r="14" spans="1:6" s="58" customFormat="1" ht="39.950000000000003" customHeight="1">
      <c r="A14" s="57"/>
      <c r="B14" s="308" t="s">
        <v>595</v>
      </c>
      <c r="C14" s="308"/>
      <c r="D14" s="308"/>
    </row>
    <row r="15" spans="1:6" s="55" customFormat="1" ht="198.95" customHeight="1" thickBot="1">
      <c r="A15" s="54"/>
      <c r="B15" s="304" t="s">
        <v>2114</v>
      </c>
      <c r="C15" s="304"/>
      <c r="D15" s="304"/>
    </row>
    <row r="16" spans="1:6" s="59" customFormat="1" ht="69.95" customHeight="1" thickTop="1">
      <c r="A16" s="315" t="s">
        <v>579</v>
      </c>
      <c r="B16" s="315"/>
      <c r="C16" s="315"/>
      <c r="D16" s="315"/>
    </row>
    <row r="17" spans="1:6" s="55" customFormat="1" ht="39.950000000000003" customHeight="1">
      <c r="A17" s="54"/>
      <c r="B17" s="308" t="s">
        <v>594</v>
      </c>
      <c r="C17" s="308"/>
      <c r="D17" s="308"/>
    </row>
    <row r="18" spans="1:6" s="59" customFormat="1" ht="129.75" customHeight="1">
      <c r="A18" s="54"/>
      <c r="B18" s="304" t="s">
        <v>2166</v>
      </c>
      <c r="C18" s="304"/>
      <c r="D18" s="304"/>
    </row>
    <row r="19" spans="1:6" s="59" customFormat="1" ht="179.25" customHeight="1">
      <c r="A19" s="54"/>
      <c r="B19" s="316" t="s">
        <v>2113</v>
      </c>
      <c r="C19" s="316"/>
      <c r="D19" s="316"/>
      <c r="E19" s="61"/>
      <c r="F19" s="61"/>
    </row>
    <row r="20" spans="1:6" s="59" customFormat="1" ht="156" customHeight="1" thickBot="1">
      <c r="A20" s="54"/>
      <c r="B20" s="316" t="s">
        <v>1975</v>
      </c>
      <c r="C20" s="316"/>
      <c r="D20" s="316"/>
    </row>
    <row r="21" spans="1:6" s="59" customFormat="1" ht="69.95" customHeight="1" thickTop="1">
      <c r="A21" s="315" t="s">
        <v>2096</v>
      </c>
      <c r="B21" s="315"/>
      <c r="C21" s="315"/>
      <c r="D21" s="315"/>
    </row>
    <row r="22" spans="1:6" s="55" customFormat="1" ht="39.950000000000003" customHeight="1">
      <c r="A22" s="54"/>
      <c r="B22" s="308" t="s">
        <v>593</v>
      </c>
      <c r="C22" s="308"/>
      <c r="D22" s="308"/>
    </row>
    <row r="23" spans="1:6" s="55" customFormat="1" ht="75" customHeight="1">
      <c r="A23" s="54"/>
      <c r="B23" s="304" t="s">
        <v>2097</v>
      </c>
      <c r="C23" s="304"/>
      <c r="D23" s="304"/>
    </row>
    <row r="24" spans="1:6" s="55" customFormat="1" ht="61.5" customHeight="1">
      <c r="A24" s="54"/>
      <c r="B24" s="127"/>
      <c r="C24" s="127"/>
      <c r="D24" s="64" t="s">
        <v>2081</v>
      </c>
    </row>
    <row r="25" spans="1:6" s="55" customFormat="1" ht="61.5" customHeight="1">
      <c r="A25" s="54"/>
      <c r="B25" s="127"/>
      <c r="C25" s="127"/>
      <c r="D25" s="64" t="s">
        <v>2082</v>
      </c>
    </row>
    <row r="26" spans="1:6" s="55" customFormat="1" ht="61.5" customHeight="1">
      <c r="A26" s="54"/>
      <c r="B26" s="127"/>
      <c r="C26" s="127"/>
      <c r="D26" s="64" t="s">
        <v>2083</v>
      </c>
    </row>
    <row r="27" spans="1:6" s="55" customFormat="1" ht="61.5" customHeight="1">
      <c r="A27" s="54"/>
      <c r="B27" s="127"/>
      <c r="C27" s="127"/>
      <c r="D27" s="64" t="s">
        <v>2084</v>
      </c>
    </row>
    <row r="28" spans="1:6" s="55" customFormat="1" ht="60.75" customHeight="1">
      <c r="A28" s="54"/>
      <c r="B28" s="127"/>
      <c r="C28" s="127"/>
      <c r="D28" s="64" t="s">
        <v>2085</v>
      </c>
    </row>
    <row r="29" spans="1:6" s="55" customFormat="1" ht="76.5" customHeight="1">
      <c r="A29" s="54"/>
      <c r="B29" s="304" t="s">
        <v>1977</v>
      </c>
      <c r="C29" s="304"/>
      <c r="D29" s="304"/>
    </row>
    <row r="30" spans="1:6" s="55" customFormat="1" ht="75" customHeight="1">
      <c r="A30" s="54"/>
      <c r="B30" s="304" t="s">
        <v>596</v>
      </c>
      <c r="C30" s="304"/>
      <c r="D30" s="304"/>
    </row>
    <row r="31" spans="1:6" s="55" customFormat="1" ht="30" customHeight="1">
      <c r="A31" s="54"/>
      <c r="B31" s="63"/>
      <c r="C31" s="63"/>
      <c r="D31" s="63"/>
    </row>
    <row r="32" spans="1:6" s="62" customFormat="1" ht="123" customHeight="1">
      <c r="A32" s="54"/>
      <c r="B32" s="56" t="s">
        <v>580</v>
      </c>
      <c r="C32" s="312" t="s">
        <v>2110</v>
      </c>
      <c r="D32" s="312"/>
    </row>
    <row r="33" spans="1:4" s="62" customFormat="1" ht="30.95" customHeight="1">
      <c r="A33" s="60"/>
      <c r="B33" s="56"/>
      <c r="C33" s="61"/>
      <c r="D33" s="64" t="s">
        <v>2086</v>
      </c>
    </row>
    <row r="34" spans="1:4" s="62" customFormat="1" ht="30.95" customHeight="1">
      <c r="A34" s="60"/>
      <c r="B34" s="56"/>
      <c r="C34" s="61"/>
      <c r="D34" s="64" t="s">
        <v>2087</v>
      </c>
    </row>
    <row r="35" spans="1:4" s="62" customFormat="1" ht="30.95" customHeight="1">
      <c r="A35" s="60"/>
      <c r="B35" s="56"/>
      <c r="C35" s="61"/>
      <c r="D35" s="64" t="s">
        <v>2088</v>
      </c>
    </row>
    <row r="36" spans="1:4" s="62" customFormat="1" ht="30.95" customHeight="1">
      <c r="A36" s="60"/>
      <c r="B36" s="56"/>
      <c r="C36" s="61"/>
      <c r="D36" s="64" t="s">
        <v>2089</v>
      </c>
    </row>
    <row r="37" spans="1:4" s="62" customFormat="1" ht="30.95" customHeight="1">
      <c r="A37" s="60"/>
      <c r="B37" s="56"/>
      <c r="C37" s="61"/>
      <c r="D37" s="64" t="s">
        <v>2090</v>
      </c>
    </row>
    <row r="38" spans="1:4" s="62" customFormat="1" ht="30.95" customHeight="1">
      <c r="A38" s="60"/>
      <c r="B38" s="56"/>
      <c r="C38" s="61"/>
      <c r="D38" s="64" t="s">
        <v>2091</v>
      </c>
    </row>
    <row r="39" spans="1:4" s="62" customFormat="1" ht="30.95" customHeight="1">
      <c r="A39" s="60"/>
      <c r="B39" s="56"/>
      <c r="C39" s="61"/>
      <c r="D39" s="64" t="s">
        <v>2092</v>
      </c>
    </row>
    <row r="40" spans="1:4" s="62" customFormat="1" ht="30.95" customHeight="1">
      <c r="A40" s="60"/>
      <c r="B40" s="56"/>
      <c r="C40" s="61"/>
      <c r="D40" s="64" t="s">
        <v>2093</v>
      </c>
    </row>
    <row r="41" spans="1:4" s="62" customFormat="1" ht="30.95" customHeight="1">
      <c r="A41" s="60"/>
      <c r="B41" s="56"/>
      <c r="C41" s="61"/>
      <c r="D41" s="64" t="s">
        <v>2094</v>
      </c>
    </row>
    <row r="42" spans="1:4" s="55" customFormat="1" ht="23.1" customHeight="1">
      <c r="A42" s="60"/>
      <c r="B42" s="56"/>
      <c r="C42" s="61"/>
      <c r="D42" s="64" t="s">
        <v>2095</v>
      </c>
    </row>
    <row r="43" spans="1:4" s="55" customFormat="1" ht="32.1" customHeight="1">
      <c r="A43" s="60"/>
      <c r="B43" s="56"/>
      <c r="C43" s="61"/>
      <c r="D43" s="64" t="s">
        <v>2167</v>
      </c>
    </row>
    <row r="44" spans="1:4" s="54" customFormat="1" ht="84.75" customHeight="1">
      <c r="B44" s="53"/>
      <c r="C44" s="53"/>
      <c r="D44" s="68" t="s">
        <v>1834</v>
      </c>
    </row>
    <row r="45" spans="1:4" s="58" customFormat="1" ht="81.95" customHeight="1">
      <c r="A45" s="54"/>
      <c r="B45" s="56" t="s">
        <v>581</v>
      </c>
      <c r="C45" s="312" t="s">
        <v>582</v>
      </c>
      <c r="D45" s="312"/>
    </row>
    <row r="46" spans="1:4" s="62" customFormat="1" ht="29.1" customHeight="1">
      <c r="A46" s="60"/>
      <c r="B46" s="56"/>
      <c r="C46" s="61"/>
      <c r="D46" s="64" t="s">
        <v>2086</v>
      </c>
    </row>
    <row r="47" spans="1:4" s="62" customFormat="1" ht="29.1" customHeight="1">
      <c r="A47" s="60"/>
      <c r="B47" s="56"/>
      <c r="C47" s="61"/>
      <c r="D47" s="64" t="s">
        <v>2087</v>
      </c>
    </row>
    <row r="48" spans="1:4" s="62" customFormat="1" ht="29.1" customHeight="1">
      <c r="A48" s="60"/>
      <c r="B48" s="56"/>
      <c r="C48" s="61"/>
      <c r="D48" s="64" t="s">
        <v>2088</v>
      </c>
    </row>
    <row r="49" spans="1:4" s="62" customFormat="1" ht="29.1" customHeight="1">
      <c r="A49" s="60"/>
      <c r="B49" s="56"/>
      <c r="C49" s="61"/>
      <c r="D49" s="64" t="s">
        <v>2089</v>
      </c>
    </row>
    <row r="50" spans="1:4" s="62" customFormat="1" ht="29.1" customHeight="1">
      <c r="A50" s="60"/>
      <c r="B50" s="56"/>
      <c r="C50" s="61"/>
      <c r="D50" s="64" t="s">
        <v>2090</v>
      </c>
    </row>
    <row r="51" spans="1:4" s="62" customFormat="1" ht="29.1" customHeight="1">
      <c r="A51" s="60"/>
      <c r="B51" s="56"/>
      <c r="C51" s="61"/>
      <c r="D51" s="64" t="s">
        <v>2091</v>
      </c>
    </row>
    <row r="52" spans="1:4" s="62" customFormat="1" ht="29.1" customHeight="1">
      <c r="A52" s="60"/>
      <c r="B52" s="56"/>
      <c r="C52" s="61"/>
      <c r="D52" s="64" t="s">
        <v>2092</v>
      </c>
    </row>
    <row r="53" spans="1:4" s="62" customFormat="1" ht="29.1" customHeight="1">
      <c r="A53" s="60"/>
      <c r="B53" s="56"/>
      <c r="C53" s="61"/>
      <c r="D53" s="64" t="s">
        <v>2093</v>
      </c>
    </row>
    <row r="54" spans="1:4" s="62" customFormat="1" ht="29.1" customHeight="1">
      <c r="A54" s="60"/>
      <c r="B54" s="56"/>
      <c r="C54" s="61"/>
      <c r="D54" s="64" t="s">
        <v>2094</v>
      </c>
    </row>
    <row r="55" spans="1:4" s="62" customFormat="1" ht="29.1" customHeight="1">
      <c r="A55" s="60"/>
      <c r="B55" s="56"/>
      <c r="C55" s="61"/>
      <c r="D55" s="64" t="s">
        <v>2095</v>
      </c>
    </row>
    <row r="56" spans="1:4" s="60" customFormat="1" ht="50.1" customHeight="1">
      <c r="B56" s="56"/>
      <c r="C56" s="61"/>
      <c r="D56" s="64" t="s">
        <v>2167</v>
      </c>
    </row>
    <row r="57" spans="1:4" s="58" customFormat="1" ht="35.25" customHeight="1">
      <c r="A57" s="54"/>
      <c r="B57" s="56" t="s">
        <v>583</v>
      </c>
      <c r="C57" s="312" t="s">
        <v>2098</v>
      </c>
      <c r="D57" s="312"/>
    </row>
    <row r="58" spans="1:4" s="60" customFormat="1" ht="90" customHeight="1">
      <c r="B58" s="56"/>
      <c r="C58" s="61"/>
      <c r="D58" s="64" t="s">
        <v>2099</v>
      </c>
    </row>
    <row r="59" spans="1:4" s="54" customFormat="1" ht="210" customHeight="1">
      <c r="B59" s="56" t="s">
        <v>584</v>
      </c>
      <c r="C59" s="312" t="s">
        <v>1976</v>
      </c>
      <c r="D59" s="312"/>
    </row>
    <row r="60" spans="1:4" ht="228" customHeight="1" thickBot="1">
      <c r="A60" s="54"/>
      <c r="B60" s="56" t="s">
        <v>585</v>
      </c>
      <c r="C60" s="312" t="s">
        <v>2100</v>
      </c>
      <c r="D60" s="312"/>
    </row>
    <row r="61" spans="1:4" s="59" customFormat="1" ht="69.95" customHeight="1" thickTop="1">
      <c r="A61" s="315" t="s">
        <v>586</v>
      </c>
      <c r="B61" s="315"/>
      <c r="C61" s="315"/>
      <c r="D61" s="315"/>
    </row>
    <row r="62" spans="1:4" s="55" customFormat="1" ht="39.950000000000003" customHeight="1">
      <c r="A62" s="54"/>
      <c r="B62" s="308" t="s">
        <v>593</v>
      </c>
      <c r="C62" s="308"/>
      <c r="D62" s="308"/>
    </row>
    <row r="63" spans="1:4" s="55" customFormat="1" ht="108" customHeight="1">
      <c r="A63" s="54"/>
      <c r="B63" s="304" t="s">
        <v>2102</v>
      </c>
      <c r="C63" s="304"/>
      <c r="D63" s="304"/>
    </row>
    <row r="64" spans="1:4" s="58" customFormat="1" ht="32.1" customHeight="1">
      <c r="A64" s="57"/>
      <c r="B64" s="99" t="s">
        <v>587</v>
      </c>
      <c r="C64" s="317" t="s">
        <v>2106</v>
      </c>
      <c r="D64" s="317"/>
    </row>
    <row r="65" spans="1:4" s="58" customFormat="1" ht="32.1" customHeight="1">
      <c r="A65" s="57"/>
      <c r="B65" s="99" t="s">
        <v>588</v>
      </c>
      <c r="C65" s="317" t="s">
        <v>2107</v>
      </c>
      <c r="D65" s="317"/>
    </row>
    <row r="66" spans="1:4" s="58" customFormat="1" ht="32.1" customHeight="1">
      <c r="A66" s="57"/>
      <c r="B66" s="99" t="s">
        <v>589</v>
      </c>
      <c r="C66" s="317" t="s">
        <v>2108</v>
      </c>
      <c r="D66" s="317"/>
    </row>
    <row r="67" spans="1:4" s="54" customFormat="1" ht="73.5" customHeight="1">
      <c r="A67" s="57"/>
      <c r="B67" s="99" t="s">
        <v>590</v>
      </c>
      <c r="C67" s="311" t="s">
        <v>2103</v>
      </c>
      <c r="D67" s="311"/>
    </row>
    <row r="68" spans="1:4" s="54" customFormat="1" ht="63" customHeight="1">
      <c r="A68" s="57"/>
      <c r="B68" s="99" t="s">
        <v>591</v>
      </c>
      <c r="C68" s="311" t="s">
        <v>2104</v>
      </c>
      <c r="D68" s="311"/>
    </row>
    <row r="69" spans="1:4" ht="63" customHeight="1">
      <c r="B69" s="99" t="s">
        <v>592</v>
      </c>
      <c r="C69" s="311" t="s">
        <v>2105</v>
      </c>
      <c r="D69" s="311"/>
    </row>
    <row r="70" spans="1:4" ht="63" customHeight="1">
      <c r="B70" s="304" t="s">
        <v>2109</v>
      </c>
      <c r="C70" s="304"/>
      <c r="D70" s="304"/>
    </row>
    <row r="71" spans="1:4" s="55" customFormat="1" ht="141.94999999999999" customHeight="1">
      <c r="A71" s="54"/>
      <c r="B71" s="304" t="s">
        <v>2112</v>
      </c>
      <c r="C71" s="304"/>
      <c r="D71" s="304"/>
    </row>
    <row r="72" spans="1:4" s="98" customFormat="1" ht="18" customHeight="1">
      <c r="A72" s="96"/>
      <c r="B72" s="97"/>
      <c r="C72" s="97"/>
      <c r="D72" s="97"/>
    </row>
    <row r="73" spans="1:4" s="72" customFormat="1" ht="51.75" customHeight="1">
      <c r="A73" s="71"/>
      <c r="B73" s="313" t="s">
        <v>1836</v>
      </c>
      <c r="C73" s="313"/>
      <c r="D73" s="313"/>
    </row>
    <row r="74" spans="1:4" s="72" customFormat="1" ht="117" customHeight="1">
      <c r="A74" s="71"/>
      <c r="B74" s="314" t="s">
        <v>2101</v>
      </c>
      <c r="C74" s="314"/>
      <c r="D74" s="314"/>
    </row>
    <row r="75" spans="1:4" s="74" customFormat="1">
      <c r="A75" s="73"/>
    </row>
    <row r="76" spans="1:4" s="67" customFormat="1">
      <c r="A76" s="66"/>
    </row>
    <row r="77" spans="1:4" s="67" customFormat="1">
      <c r="A77" s="66"/>
    </row>
    <row r="78" spans="1:4" s="67" customFormat="1">
      <c r="A78" s="66"/>
    </row>
    <row r="79" spans="1:4" s="67" customFormat="1">
      <c r="A79" s="66"/>
    </row>
    <row r="80" spans="1:4" s="67" customFormat="1">
      <c r="A80" s="66"/>
    </row>
    <row r="81" spans="1:1" s="67" customFormat="1">
      <c r="A81" s="66"/>
    </row>
    <row r="82" spans="1:1" s="67" customFormat="1">
      <c r="A82" s="66"/>
    </row>
    <row r="83" spans="1:1" s="67" customFormat="1">
      <c r="A83" s="66"/>
    </row>
    <row r="84" spans="1:1" s="67" customFormat="1">
      <c r="A84" s="66"/>
    </row>
    <row r="85" spans="1:1" s="67" customFormat="1">
      <c r="A85" s="66"/>
    </row>
    <row r="86" spans="1:1" s="67" customFormat="1">
      <c r="A86" s="66"/>
    </row>
    <row r="87" spans="1:1" s="67" customFormat="1">
      <c r="A87" s="66"/>
    </row>
    <row r="88" spans="1:1" s="67" customFormat="1">
      <c r="A88" s="66"/>
    </row>
    <row r="89" spans="1:1" s="67" customFormat="1">
      <c r="A89" s="66"/>
    </row>
    <row r="90" spans="1:1" s="67" customFormat="1">
      <c r="A90" s="66"/>
    </row>
    <row r="91" spans="1:1" s="67" customFormat="1">
      <c r="A91" s="66"/>
    </row>
    <row r="92" spans="1:1" s="67" customFormat="1">
      <c r="A92" s="66"/>
    </row>
    <row r="93" spans="1:1" s="67" customFormat="1">
      <c r="A93" s="66"/>
    </row>
    <row r="94" spans="1:1" s="67" customFormat="1">
      <c r="A94" s="66"/>
    </row>
    <row r="95" spans="1:1" s="67" customFormat="1">
      <c r="A95" s="66"/>
    </row>
    <row r="96" spans="1:1" s="67" customFormat="1">
      <c r="A96" s="66"/>
    </row>
    <row r="97" spans="1:1" s="67" customFormat="1">
      <c r="A97" s="66"/>
    </row>
    <row r="98" spans="1:1" s="67" customFormat="1">
      <c r="A98" s="66"/>
    </row>
    <row r="99" spans="1:1" s="67" customFormat="1">
      <c r="A99" s="66"/>
    </row>
    <row r="100" spans="1:1" s="67" customFormat="1">
      <c r="A100" s="66"/>
    </row>
    <row r="101" spans="1:1" s="67" customFormat="1">
      <c r="A101" s="66"/>
    </row>
    <row r="102" spans="1:1" s="67" customFormat="1">
      <c r="A102" s="66"/>
    </row>
    <row r="103" spans="1:1" s="67" customFormat="1">
      <c r="A103" s="66"/>
    </row>
    <row r="104" spans="1:1" s="67" customFormat="1">
      <c r="A104" s="66"/>
    </row>
    <row r="105" spans="1:1" s="67" customFormat="1">
      <c r="A105" s="66"/>
    </row>
    <row r="106" spans="1:1" s="67" customFormat="1">
      <c r="A106" s="66"/>
    </row>
    <row r="107" spans="1:1" s="67" customFormat="1">
      <c r="A107" s="66"/>
    </row>
    <row r="108" spans="1:1" s="67" customFormat="1">
      <c r="A108" s="66"/>
    </row>
    <row r="109" spans="1:1" s="67" customFormat="1">
      <c r="A109" s="66"/>
    </row>
    <row r="110" spans="1:1" s="67" customFormat="1">
      <c r="A110" s="66"/>
    </row>
    <row r="111" spans="1:1" s="67" customFormat="1">
      <c r="A111" s="66"/>
    </row>
    <row r="112" spans="1:1" s="67" customFormat="1">
      <c r="A112" s="66"/>
    </row>
    <row r="113" spans="1:1" s="67" customFormat="1">
      <c r="A113" s="66"/>
    </row>
    <row r="114" spans="1:1" s="67" customFormat="1">
      <c r="A114" s="66"/>
    </row>
    <row r="115" spans="1:1" s="67" customFormat="1">
      <c r="A115" s="66"/>
    </row>
    <row r="116" spans="1:1" s="67" customFormat="1">
      <c r="A116" s="66"/>
    </row>
    <row r="117" spans="1:1" s="67" customFormat="1">
      <c r="A117" s="66"/>
    </row>
    <row r="118" spans="1:1" s="67" customFormat="1">
      <c r="A118" s="66"/>
    </row>
    <row r="119" spans="1:1" s="67" customFormat="1">
      <c r="A119" s="66"/>
    </row>
    <row r="120" spans="1:1" s="67" customFormat="1">
      <c r="A120" s="66"/>
    </row>
    <row r="121" spans="1:1" s="67" customFormat="1">
      <c r="A121" s="66"/>
    </row>
    <row r="122" spans="1:1" s="67" customFormat="1">
      <c r="A122" s="66"/>
    </row>
    <row r="123" spans="1:1" s="67" customFormat="1">
      <c r="A123" s="66"/>
    </row>
    <row r="124" spans="1:1" s="67" customFormat="1">
      <c r="A124" s="66"/>
    </row>
    <row r="125" spans="1:1" s="67" customFormat="1">
      <c r="A125" s="66"/>
    </row>
    <row r="126" spans="1:1" s="67" customFormat="1">
      <c r="A126" s="66"/>
    </row>
    <row r="127" spans="1:1" s="67" customFormat="1">
      <c r="A127" s="66"/>
    </row>
    <row r="128" spans="1:1" s="67" customFormat="1">
      <c r="A128" s="66"/>
    </row>
    <row r="129" spans="1:1" s="67" customFormat="1">
      <c r="A129" s="66"/>
    </row>
    <row r="130" spans="1:1" s="67" customFormat="1">
      <c r="A130" s="66"/>
    </row>
    <row r="131" spans="1:1" s="67" customFormat="1">
      <c r="A131" s="66"/>
    </row>
    <row r="132" spans="1:1" s="67" customFormat="1">
      <c r="A132" s="66"/>
    </row>
    <row r="133" spans="1:1" s="67" customFormat="1">
      <c r="A133" s="66"/>
    </row>
    <row r="134" spans="1:1" s="67" customFormat="1">
      <c r="A134" s="66"/>
    </row>
    <row r="135" spans="1:1" s="67" customFormat="1">
      <c r="A135" s="66"/>
    </row>
    <row r="136" spans="1:1" s="67" customFormat="1">
      <c r="A136" s="66"/>
    </row>
    <row r="137" spans="1:1" s="67" customFormat="1">
      <c r="A137" s="66"/>
    </row>
    <row r="138" spans="1:1" s="67" customFormat="1">
      <c r="A138" s="66"/>
    </row>
    <row r="139" spans="1:1" s="67" customFormat="1">
      <c r="A139" s="66"/>
    </row>
  </sheetData>
  <mergeCells count="42">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9:D9"/>
    <mergeCell ref="B3:D3"/>
    <mergeCell ref="B6:D6"/>
    <mergeCell ref="B15:D15"/>
    <mergeCell ref="A1:D1"/>
    <mergeCell ref="B7:D7"/>
    <mergeCell ref="B8:D8"/>
    <mergeCell ref="B10:D10"/>
    <mergeCell ref="A12:D12"/>
    <mergeCell ref="B14:D14"/>
    <mergeCell ref="B4:D4"/>
    <mergeCell ref="B2:D2"/>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4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6" customWidth="1"/>
    <col min="5" max="5" width="15.28515625" style="6" customWidth="1"/>
    <col min="6" max="12" width="17.42578125" style="1" customWidth="1"/>
    <col min="13" max="13" width="19.7109375" style="6" bestFit="1" customWidth="1"/>
    <col min="14" max="14" width="18.140625" style="6"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21" t="s">
        <v>23</v>
      </c>
      <c r="B1" s="322"/>
      <c r="C1" s="322"/>
      <c r="D1" s="322"/>
      <c r="E1" s="15" t="s">
        <v>22</v>
      </c>
      <c r="F1" s="318" t="s">
        <v>108</v>
      </c>
      <c r="G1" s="319"/>
      <c r="H1" s="319"/>
      <c r="I1" s="319"/>
      <c r="J1" s="319"/>
      <c r="K1" s="319"/>
      <c r="L1" s="319"/>
      <c r="M1" s="320" t="s">
        <v>24</v>
      </c>
      <c r="N1" s="319"/>
      <c r="O1" s="319"/>
      <c r="P1" s="319"/>
      <c r="Q1" s="319"/>
      <c r="R1" s="319"/>
      <c r="S1" s="319"/>
      <c r="T1" s="319"/>
      <c r="U1" s="319"/>
      <c r="V1" s="319"/>
    </row>
    <row r="2" spans="1:22" s="14" customFormat="1" ht="199.5">
      <c r="A2" s="10" t="s">
        <v>14</v>
      </c>
      <c r="B2" s="11" t="s">
        <v>0</v>
      </c>
      <c r="C2" s="11" t="s">
        <v>25</v>
      </c>
      <c r="D2" s="11" t="s">
        <v>3</v>
      </c>
      <c r="E2" s="12" t="s">
        <v>17</v>
      </c>
      <c r="F2" s="13" t="s">
        <v>109</v>
      </c>
      <c r="G2" s="13" t="s">
        <v>110</v>
      </c>
      <c r="H2" s="13" t="s">
        <v>111</v>
      </c>
      <c r="I2" s="13" t="s">
        <v>114</v>
      </c>
      <c r="J2" s="13" t="s">
        <v>115</v>
      </c>
      <c r="K2" s="13" t="s">
        <v>112</v>
      </c>
      <c r="L2" s="13" t="s">
        <v>113</v>
      </c>
      <c r="M2" s="13" t="s">
        <v>117</v>
      </c>
      <c r="N2" s="13" t="s">
        <v>118</v>
      </c>
      <c r="O2" s="13" t="s">
        <v>119</v>
      </c>
      <c r="P2" s="13" t="s">
        <v>120</v>
      </c>
      <c r="Q2" s="13" t="s">
        <v>121</v>
      </c>
      <c r="R2" s="13" t="s">
        <v>122</v>
      </c>
      <c r="S2" s="13" t="s">
        <v>123</v>
      </c>
      <c r="T2" s="13" t="s">
        <v>124</v>
      </c>
      <c r="U2" s="13" t="s">
        <v>125</v>
      </c>
      <c r="V2" s="13" t="s">
        <v>126</v>
      </c>
    </row>
    <row r="3" spans="1:22">
      <c r="A3" s="3" t="e">
        <f>Table1[[#This Row],['# for order]]</f>
        <v>#VALUE!</v>
      </c>
      <c r="B3" s="2" t="e">
        <f>Table1[[#This Row],[Measure Name]]</f>
        <v>#VALUE!</v>
      </c>
      <c r="C3" s="16"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16"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16"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16"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16"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16"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16"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45">
      <c r="A10" s="3">
        <f>Table1[[#This Row],['# for order]]</f>
        <v>48</v>
      </c>
      <c r="B10" s="2" t="str">
        <f>Table1[[#This Row],[Measure Name]]</f>
        <v xml:space="preserve">
Alcohol &amp; Other Drug Use Disorder Treatment at Discharge (SUB-3a)</v>
      </c>
      <c r="C10" s="16" t="str">
        <f>Table1[[#This Row],[NQF Number]]</f>
        <v>1664</v>
      </c>
      <c r="D10" s="3" t="str">
        <f>Table1[[#This Row],[Steward]]</f>
        <v>The Joint Commission</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65</v>
      </c>
      <c r="B11" s="2" t="str">
        <f>Table1[[#This Row],[Measure Name]]</f>
        <v>30-Day All-Cause Unplanned Readmission following Psychiatric Hospitalization in an Inpatient Psychiatric Facility (IPF)</v>
      </c>
      <c r="C11" s="16">
        <f>Table1[[#This Row],[NQF Number]]</f>
        <v>2860</v>
      </c>
      <c r="D11" s="3" t="str">
        <f>Table1[[#This Row],[Steward]]</f>
        <v>Centers for Medicare &amp; Medicaid Services</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60">
      <c r="A12" s="3">
        <f>Table1[[#This Row],['# for order]]</f>
        <v>15</v>
      </c>
      <c r="B12" s="2" t="str">
        <f>Table1[[#This Row],[Measure Name]]</f>
        <v>Adult Major Depressive Disorder (MDD): Coordination of Care of Patients with Specific Comorbid Conditions</v>
      </c>
      <c r="C12" s="16" t="str">
        <f>Table1[[#This Row],[NQF Number]]</f>
        <v>NA</v>
      </c>
      <c r="D12" s="3" t="str">
        <f>Table1[[#This Row],[Steward]]</f>
        <v>American Psychological Association</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ht="60">
      <c r="A13" s="3">
        <f>Table1[[#This Row],['# for order]]</f>
        <v>9</v>
      </c>
      <c r="B13" s="2" t="str">
        <f>Table1[[#This Row],[Measure Name]]</f>
        <v>Breast Cancer Screening</v>
      </c>
      <c r="C13" s="16" t="str">
        <f>Table1[[#This Row],[NQF Number]]</f>
        <v>2372</v>
      </c>
      <c r="D13" s="3" t="str">
        <f>Table1[[#This Row],[Steward]]</f>
        <v>National Committee for Quality Assurance</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16"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c r="A15" s="3">
        <f>Table1[[#This Row],['# for order]]</f>
        <v>0</v>
      </c>
      <c r="B15" s="2" t="str">
        <f>Table1[[#This Row],[Measure Name]]</f>
        <v>Advance Care Plan</v>
      </c>
      <c r="C15" s="16" t="str">
        <f>Table1[[#This Row],[NQF Number]]</f>
        <v>0326</v>
      </c>
      <c r="D15" s="3" t="str">
        <f>Table1[[#This Row],[Steward]]</f>
        <v>CMS</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16"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75">
      <c r="A17" s="3">
        <f>Table1[[#This Row],['# for order]]</f>
        <v>0</v>
      </c>
      <c r="B17" s="2" t="str">
        <f>Table1[[#This Row],[Measure Name]]</f>
        <v>Acute Care Hospital Health Equity (REL) Measure:
(1) Hospital-wide Readmit</v>
      </c>
      <c r="C17" s="16" t="str">
        <f>Table1[[#This Row],[NQF Number]]</f>
        <v>NA</v>
      </c>
      <c r="D17" s="3" t="str">
        <f>Table1[[#This Row],[Steward]]</f>
        <v>National Committee for Quality Assurance/RI OHIC</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165">
      <c r="A18" s="3">
        <f>Table1[[#This Row],['# for order]]</f>
        <v>16</v>
      </c>
      <c r="B18" s="2" t="str">
        <f>Table1[[#This Row],[Measure Name]]</f>
        <v>Adult Major Depressive Disorder (MDD): Suicide Risk Assessment</v>
      </c>
      <c r="C18" s="16" t="str">
        <f>Table1[[#This Row],[NQF Number]]</f>
        <v>0104</v>
      </c>
      <c r="D18" s="3" t="str">
        <f>Table1[[#This Row],[Steward]]</f>
        <v>AMA-PCPI (American Medical Association-convened Physician Consortium for Performance Improvement)</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80">
      <c r="A19" s="3">
        <f>Table1[[#This Row],['# for order]]</f>
        <v>33</v>
      </c>
      <c r="B19"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9" s="16">
        <f>Table1[[#This Row],[NQF Number]]</f>
        <v>753</v>
      </c>
      <c r="D19" s="3" t="str">
        <f>Table1[[#This Row],[Steward]]</f>
        <v>Center for Disease Control and Prevention</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16"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16"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75</v>
      </c>
      <c r="B22" s="2" t="str">
        <f>Table1[[#This Row],[Measure Name]]</f>
        <v>Antidepressant Medication Management</v>
      </c>
      <c r="C22" s="16" t="str">
        <f>Table1[[#This Row],[NQF Number]]</f>
        <v>0105</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165">
      <c r="A23" s="3">
        <f>Table1[[#This Row],['# for order]]</f>
        <v>50</v>
      </c>
      <c r="B23" s="2" t="str">
        <f>Table1[[#This Row],[Measure Name]]</f>
        <v>Behavioral Health Risk Assessment Screenings</v>
      </c>
      <c r="C23" s="16" t="str">
        <f>Table1[[#This Row],[NQF Number]]</f>
        <v>NA</v>
      </c>
      <c r="D23" s="3" t="str">
        <f>Table1[[#This Row],[Steward]]</f>
        <v>AMA-PCPI (American Medical Association-convened Physician Consortium for Performance Improvement)</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0</v>
      </c>
      <c r="B24" s="2" t="str">
        <f>Table1[[#This Row],[Measure Name]]</f>
        <v>Child and Adolescent Well-Care Visits (Total)</v>
      </c>
      <c r="C24" s="16" t="str">
        <f>Table1[[#This Row],[NQF Number]]</f>
        <v>NA</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16"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60">
      <c r="A26" s="3">
        <f>Table1[[#This Row],['# for order]]</f>
        <v>59</v>
      </c>
      <c r="B26" s="2" t="str">
        <f>Table1[[#This Row],[Measure Name]]</f>
        <v>Chlamydia Screening</v>
      </c>
      <c r="C26" s="16" t="str">
        <f>Table1[[#This Row],[NQF Number]]</f>
        <v>0033</v>
      </c>
      <c r="D26" s="3" t="str">
        <f>Table1[[#This Row],[Steward]]</f>
        <v>National Committee for Quality Assurance</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60">
      <c r="A27" s="3">
        <f>Table1[[#This Row],['# for order]]</f>
        <v>10</v>
      </c>
      <c r="B27" s="2" t="str">
        <f>Table1[[#This Row],[Measure Name]]</f>
        <v>Colorectal Cancer Screening</v>
      </c>
      <c r="C27" s="16" t="str">
        <f>Table1[[#This Row],[NQF Number]]</f>
        <v>0034</v>
      </c>
      <c r="D27" s="3" t="str">
        <f>Table1[[#This Row],[Steward]]</f>
        <v>National Committee for Quality Assurance</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4</v>
      </c>
      <c r="B28" s="2" t="str">
        <f>Table1[[#This Row],[Measure Name]]</f>
        <v>Controlling High Blood Pressure</v>
      </c>
      <c r="C28" s="16" t="str">
        <f>Table1[[#This Row],[NQF Number]]</f>
        <v>0018</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16"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60">
      <c r="A30" s="3">
        <f>Table1[[#This Row],['# for order]]</f>
        <v>37</v>
      </c>
      <c r="B30" s="2" t="str">
        <f>Table1[[#This Row],[Measure Name]]</f>
        <v>CAUTI: Cather-Associated Urinary Tract Infection (HAI-2)</v>
      </c>
      <c r="C30" s="16" t="str">
        <f>Table1[[#This Row],[NQF Number]]</f>
        <v>0138</v>
      </c>
      <c r="D30" s="3" t="str">
        <f>Table1[[#This Row],[Steward]]</f>
        <v>Center for Disease Control and Prevention</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165">
      <c r="A31" s="3">
        <f>Table1[[#This Row],['# for order]]</f>
        <v>17</v>
      </c>
      <c r="B31" s="2" t="str">
        <f>Table1[[#This Row],[Measure Name]]</f>
        <v>Child and Adolescent Major Depressive Disorder: Suicide Risk Assessment</v>
      </c>
      <c r="C31" s="16" t="str">
        <f>Table1[[#This Row],[NQF Number]]</f>
        <v>1365</v>
      </c>
      <c r="D31" s="3" t="str">
        <f>Table1[[#This Row],[Steward]]</f>
        <v>AMA-PCPI (American Medical Association-convened Physician Consortium for Performance Improvement)</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11</v>
      </c>
      <c r="B32" s="2" t="str">
        <f>Table1[[#This Row],[Measure Name]]</f>
        <v>Developmental Screening in the First Three Years of Life</v>
      </c>
      <c r="C32" s="16" t="str">
        <f>Table1[[#This Row],[NQF Number]]</f>
        <v>1448</v>
      </c>
      <c r="D32" s="3" t="str">
        <f>Table1[[#This Row],[Steward]]</f>
        <v>Oregon Health &amp; Science University</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80</v>
      </c>
      <c r="B33" s="2" t="str">
        <f>Table1[[#This Row],[Measure Name]]</f>
        <v>Comprehensive Diabetes Care: Blood Pressure Control (&lt;140/90 mm Hg)</v>
      </c>
      <c r="C33" s="16" t="str">
        <f>Table1[[#This Row],[NQF Number]]</f>
        <v>0061</v>
      </c>
      <c r="D33" s="3" t="str">
        <f>Table1[[#This Row],[Steward]]</f>
        <v>National Committee for Quality Assurance</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28</v>
      </c>
      <c r="B34" s="2" t="str">
        <f>Table1[[#This Row],[Measure Name]]</f>
        <v>Eye Exam for Patients with Diabetes</v>
      </c>
      <c r="C34" s="16" t="str">
        <f>Table1[[#This Row],[NQF Number]]</f>
        <v>0055</v>
      </c>
      <c r="D34" s="3" t="str">
        <f>Table1[[#This Row],[Steward]]</f>
        <v>National Committee for Quality Assurance</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30">
      <c r="A35" s="3">
        <f>Table1[[#This Row],['# for order]]</f>
        <v>41</v>
      </c>
      <c r="B35" s="2" t="str">
        <f>Table1[[#This Row],[Measure Name]]</f>
        <v>Cesarean Rate for Nulliparous Singleton Vertex (PC-02)</v>
      </c>
      <c r="C35" s="16" t="str">
        <f>Table1[[#This Row],[NQF Number]]</f>
        <v>0471</v>
      </c>
      <c r="D35" s="3" t="str">
        <f>Table1[[#This Row],[Steward]]</f>
        <v>The Joint Commission</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29</v>
      </c>
      <c r="B36" s="2" t="str">
        <f>Table1[[#This Row],[Measure Name]]</f>
        <v>Comprehensive Diabetes Care: HbA1c Poor Control (&gt;9.0%)</v>
      </c>
      <c r="C36" s="16" t="str">
        <f>Table1[[#This Row],[NQF Number]]</f>
        <v>0059</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30</v>
      </c>
      <c r="B37" s="2" t="str">
        <f>Table1[[#This Row],[Measure Name]]</f>
        <v>Comprehensive Diabetes Care: Medical Attention for Nephropathy</v>
      </c>
      <c r="C37" s="16" t="str">
        <f>Table1[[#This Row],[NQF Number]]</f>
        <v>0062</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36</v>
      </c>
      <c r="B38" s="2" t="str">
        <f>Table1[[#This Row],[Measure Name]]</f>
        <v>CLABSI: Central Line-Associated Blood Stream Infection (HAI-1)</v>
      </c>
      <c r="C38" s="16" t="str">
        <f>Table1[[#This Row],[NQF Number]]</f>
        <v>0139</v>
      </c>
      <c r="D38" s="3" t="str">
        <f>Table1[[#This Row],[Steward]]</f>
        <v>Center for Disease Control and Prevention</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60">
      <c r="A39" s="3">
        <f>Table1[[#This Row],['# for order]]</f>
        <v>3</v>
      </c>
      <c r="B39" s="2" t="str">
        <f>Table1[[#This Row],[Measure Name]]</f>
        <v>Hemoglobin A1c Control for Patients with Diabetes: HbA1c Control</v>
      </c>
      <c r="C39" s="16" t="str">
        <f>Table1[[#This Row],[NQF Number]]</f>
        <v>0575</v>
      </c>
      <c r="D39" s="3" t="str">
        <f>Table1[[#This Row],[Steward]]</f>
        <v>National Committee for Quality Assurance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 for order]]</f>
        <v>39</v>
      </c>
      <c r="B40" s="2" t="str">
        <f>Table1[[#This Row],[Measure Name]]</f>
        <v>Clostridium Difficile (C.diff.) Infections (HAI-6)</v>
      </c>
      <c r="C40" s="16" t="str">
        <f>Table1[[#This Row],[NQF Number]]</f>
        <v>1717</v>
      </c>
      <c r="D40" s="3" t="str">
        <f>Table1[[#This Row],[Steward]]</f>
        <v>Center for Disease Control and Prevention</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18</v>
      </c>
      <c r="B41" s="2" t="str">
        <f>Table1[[#This Row],[Measure Name]]</f>
        <v>Concurrent Use of Opioids and Benzodiazepines</v>
      </c>
      <c r="C41" s="16">
        <f>Table1[[#This Row],[NQF Number]]</f>
        <v>3389</v>
      </c>
      <c r="D41" s="3" t="str">
        <f>Table1[[#This Row],[Steward]]</f>
        <v>Pharmacy Quality Alliance</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45">
      <c r="A42" s="3">
        <f>Table1[[#This Row],['# for order]]</f>
        <v>71</v>
      </c>
      <c r="B42" s="2" t="str">
        <f>Table1[[#This Row],[Measure Name]]</f>
        <v>Depression Screening (Postpartum Care)</v>
      </c>
      <c r="C42" s="16" t="str">
        <f>Table1[[#This Row],[NQF Number]]</f>
        <v>NA</v>
      </c>
      <c r="D42" s="3" t="str">
        <f>Table1[[#This Row],[Steward]]</f>
        <v>Women &amp; Infants Hospital</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61</v>
      </c>
      <c r="B43" s="2" t="str">
        <f>Table1[[#This Row],[Measure Name]]</f>
        <v>Lead Screening in Children</v>
      </c>
      <c r="C43" s="16" t="str">
        <f>Table1[[#This Row],[NQF Number]]</f>
        <v>NA</v>
      </c>
      <c r="D43" s="3" t="str">
        <f>Table1[[#This Row],[Steward]]</f>
        <v>National Committee for Quality Assurance</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0</v>
      </c>
      <c r="B44" s="2" t="str">
        <f>Table1[[#This Row],[Measure Name]]</f>
        <v>Depression Remission at Six Months</v>
      </c>
      <c r="C44" s="16" t="str">
        <f>Table1[[#This Row],[NQF Number]]</f>
        <v>0711</v>
      </c>
      <c r="D44" s="3" t="str">
        <f>Table1[[#This Row],[Steward]]</f>
        <v>Minnesota Community Management</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180">
      <c r="A45" s="3">
        <f>Table1[[#This Row],['# for order]]</f>
        <v>32</v>
      </c>
      <c r="B45" s="2" t="str">
        <f>Table1[[#This Row],[Measure Name]]</f>
        <v>CAHPS Surveys</v>
      </c>
      <c r="C45" s="16" t="str">
        <f>Table1[[#This Row],[NQF Number]]</f>
        <v>NA</v>
      </c>
      <c r="D45" s="3" t="str">
        <f>Table1[[#This Row],[Steward]]</f>
        <v>Agency for Healthcare Research and Quality; Centers for Medicare &amp; Medicaid Services; National Committee for Quality Assurance</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0</v>
      </c>
      <c r="B46" s="2" t="str">
        <f>Table1[[#This Row],[Measure Name]]</f>
        <v>Complications/Patient Safety for Selected Indicators (Composite) [PSI-90]</v>
      </c>
      <c r="C46" s="16" t="str">
        <f>Table1[[#This Row],[NQF Number]]</f>
        <v>0531</v>
      </c>
      <c r="D46" s="3" t="str">
        <f>Table1[[#This Row],[Steward]]</f>
        <v>Agency for Healthcare Research and Quality</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 for order]]</f>
        <v>73</v>
      </c>
      <c r="B47" s="2" t="str">
        <f>Table1[[#This Row],[Measure Name]]</f>
        <v>Diabetes Screening for People with Schizophrenia or Bipolar Disorder who Are Using Antipsychotic Medications</v>
      </c>
      <c r="C47" s="16" t="str">
        <f>Table1[[#This Row],[NQF Number]]</f>
        <v>1932</v>
      </c>
      <c r="D47" s="3" t="str">
        <f>Table1[[#This Row],[Steward]]</f>
        <v>National Committee for Quality Assurance</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19</v>
      </c>
      <c r="B48" s="2" t="str">
        <f>Table1[[#This Row],[Measure Name]]</f>
        <v>Depression Remission or Response for Adolescents and Adults</v>
      </c>
      <c r="C48" s="16"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60">
      <c r="A49" s="3">
        <f>Table1[[#This Row],['# for order]]</f>
        <v>63</v>
      </c>
      <c r="B49" s="2" t="str">
        <f>Table1[[#This Row],[Measure Name]]</f>
        <v>Emergency Department (ED) Visits per 1,000</v>
      </c>
      <c r="C49" s="16" t="str">
        <f>Table1[[#This Row],[NQF Number]]</f>
        <v>NA</v>
      </c>
      <c r="D49" s="3" t="str">
        <f>Table1[[#This Row],[Steward]]</f>
        <v>National Committee for Quality Assurance</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30">
      <c r="A50" s="3">
        <f>Table1[[#This Row],['# for order]]</f>
        <v>40</v>
      </c>
      <c r="B50" s="2" t="str">
        <f>Table1[[#This Row],[Measure Name]]</f>
        <v>Elective Delivery Prior to 39 Completed Weeks Gestation (PC-01)</v>
      </c>
      <c r="C50" s="16" t="str">
        <f>Table1[[#This Row],[NQF Number]]</f>
        <v>0469</v>
      </c>
      <c r="D50" s="3" t="str">
        <f>Table1[[#This Row],[Steward]]</f>
        <v>The Joint Commission</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30">
      <c r="A51" s="3">
        <f>Table1[[#This Row],['# for order]]</f>
        <v>42</v>
      </c>
      <c r="B51" s="2" t="str">
        <f>Table1[[#This Row],[Measure Name]]</f>
        <v>Exclusive Breast Milk Feeding (PC-05)</v>
      </c>
      <c r="C51" s="16" t="str">
        <f>Table1[[#This Row],[NQF Number]]</f>
        <v>0480</v>
      </c>
      <c r="D51" s="3" t="str">
        <f>Table1[[#This Row],[Steward]]</f>
        <v>The Joint Commission</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60">
      <c r="A52" s="3">
        <f>Table1[[#This Row],['# for order]]</f>
        <v>76</v>
      </c>
      <c r="B52" s="2" t="str">
        <f>Table1[[#This Row],[Measure Name]]</f>
        <v>Depression Screening and Follow-Up for Adolescents and Adults</v>
      </c>
      <c r="C52" s="16" t="str">
        <f>Table1[[#This Row],[NQF Number]]</f>
        <v>NA</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0</v>
      </c>
      <c r="B53" s="2" t="str">
        <f>Table1[[#This Row],[Measure Name]]</f>
        <v>Statin Therapy for Patients with Cardiovascular Disease</v>
      </c>
      <c r="C53" s="16" t="str">
        <f>Table1[[#This Row],[NQF Number]]</f>
        <v>NA</v>
      </c>
      <c r="D53" s="3" t="str">
        <f>Table1[[#This Row],[Steward]]</f>
        <v>National Committee for Quality Assurance</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0</v>
      </c>
      <c r="B54" s="2" t="str">
        <f>Table1[[#This Row],[Measure Name]]</f>
        <v>Unhealthy Alcohol Use Screening and Follow-Up</v>
      </c>
      <c r="C54" s="16" t="str">
        <f>Table1[[#This Row],[NQF Number]]</f>
        <v>NA</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2</v>
      </c>
      <c r="B55" s="2" t="str">
        <f>Table1[[#This Row],[Measure Name]]</f>
        <v>Follow-Up After Hospitalization for Mental Illness (7-Day)</v>
      </c>
      <c r="C55" s="16" t="str">
        <f>Table1[[#This Row],[NQF Number]]</f>
        <v>NA</v>
      </c>
      <c r="D55" s="3" t="str">
        <f>Table1[[#This Row],[Steward]]</f>
        <v>Centers for Medicare &amp; Medicaid Services</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20</v>
      </c>
      <c r="B56" s="2" t="str">
        <f>Table1[[#This Row],[Measure Name]]</f>
        <v>Follow-Up Care for Children Prescribed ADHD Medication</v>
      </c>
      <c r="C56" s="16" t="str">
        <f>Table1[[#This Row],[NQF Number]]</f>
        <v>0108</v>
      </c>
      <c r="D56" s="3" t="str">
        <f>Table1[[#This Row],[Steward]]</f>
        <v>National Committee for Quality Assurance</v>
      </c>
      <c r="E56" s="2" t="e">
        <f>COUNTIF(#REF!,"Yes")</f>
        <v>#REF!</v>
      </c>
      <c r="F56" s="5"/>
      <c r="G56" s="5"/>
      <c r="H56" s="5"/>
      <c r="I56" s="5"/>
      <c r="J56" s="5"/>
      <c r="K56" s="5"/>
      <c r="L56" s="5"/>
      <c r="M56" s="2" t="e">
        <f>IF(Table15[[#This Row],[NQF Number]]&gt;0,IF(ISNA(VLOOKUP(Table15[[#This Row],[NQF Number]],#REF!,5,FALSE))=TRUE,"Not Found",VLOOKUP(Table15[[#This Row],[NQF Number]],#REF!,5,FALSE)),"No NQF Number")</f>
        <v>#REF!</v>
      </c>
      <c r="N56" s="3"/>
      <c r="O56" s="3"/>
      <c r="P56" s="3"/>
      <c r="Q56" s="3"/>
      <c r="R56" s="3"/>
      <c r="S56" s="3"/>
      <c r="T56" s="3"/>
      <c r="U56" s="3"/>
      <c r="V56" s="3"/>
    </row>
    <row r="57" spans="1:22" ht="60">
      <c r="A57" s="3">
        <f>Table1[[#This Row],['# for order]]</f>
        <v>81</v>
      </c>
      <c r="B57" s="2" t="str">
        <f>Table1[[#This Row],[Measure Name]]</f>
        <v>Frequency of Ongoing Prenatal Care</v>
      </c>
      <c r="C57" s="16" t="str">
        <f>Table1[[#This Row],[NQF Number]]</f>
        <v>1391</v>
      </c>
      <c r="D57" s="3" t="str">
        <f>Table1[[#This Row],[Steward]]</f>
        <v>National Committee for Quality Assurance</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0</v>
      </c>
      <c r="B58" s="2" t="str">
        <f>Table1[[#This Row],[Measure Name]]</f>
        <v>Follow-Up After Emergency Department Visit for People With High-Risk Multiple Chronic Conditions</v>
      </c>
      <c r="C58" s="16" t="str">
        <f>Table1[[#This Row],[NQF Number]]</f>
        <v>NA</v>
      </c>
      <c r="D58" s="3" t="str">
        <f>Table1[[#This Row],[Steward]]</f>
        <v>National Committee for Quality Assurance</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43</v>
      </c>
      <c r="B59" s="2" t="str">
        <f>Table1[[#This Row],[Measure Name]]</f>
        <v>Heart Attack Readmit (READM-30-AMI)</v>
      </c>
      <c r="C59" s="16" t="str">
        <f>Table1[[#This Row],[NQF Number]]</f>
        <v>0505</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44</v>
      </c>
      <c r="B60" s="2" t="str">
        <f>Table1[[#This Row],[Measure Name]]</f>
        <v>Heart Failure Readmit (READM-30-HF)</v>
      </c>
      <c r="C60" s="16" t="str">
        <f>Table1[[#This Row],[NQF Number]]</f>
        <v>0330</v>
      </c>
      <c r="D60" s="3" t="str">
        <f>Table1[[#This Row],[Steward]]</f>
        <v>Centers for Medicare &amp; Medicaid Services</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60">
      <c r="A61" s="3">
        <f>Table1[[#This Row],['# for order]]</f>
        <v>35</v>
      </c>
      <c r="B61" s="2" t="str">
        <f>Table1[[#This Row],[Measure Name]]</f>
        <v>Follow-Up After Emergency Department Visit for Mental Illness</v>
      </c>
      <c r="C61" s="16" t="str">
        <f>Table1[[#This Row],[NQF Number]]</f>
        <v>3489</v>
      </c>
      <c r="D61" s="3" t="str">
        <f>Table1[[#This Row],[Steward]]</f>
        <v>National Committee for Quality Assurance</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60">
      <c r="A62" s="3">
        <f>Table1[[#This Row],['# for order]]</f>
        <v>0</v>
      </c>
      <c r="B62" s="2" t="str">
        <f>Table1[[#This Row],[Measure Name]]</f>
        <v>Follow-Up After High-Intensity Care for Substance Use Disorder (7-Day)</v>
      </c>
      <c r="C62" s="16" t="str">
        <f>Table1[[#This Row],[NQF Number]]</f>
        <v>NA</v>
      </c>
      <c r="D62" s="3" t="str">
        <f>Table1[[#This Row],[Steward]]</f>
        <v>National Committee for Quality Assurance</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34</v>
      </c>
      <c r="B63" s="2" t="str">
        <f>Table1[[#This Row],[Measure Name]]</f>
        <v>Follow-Up After Emergency Department Visit for Substance Use (7-Day)</v>
      </c>
      <c r="C63" s="16" t="str">
        <f>Table1[[#This Row],[NQF Number]]</f>
        <v>3488</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17"/>
      <c r="B64" s="17"/>
      <c r="C64" s="17"/>
      <c r="D64" s="17"/>
      <c r="E64" s="17"/>
      <c r="F64" s="18"/>
      <c r="G64" s="18"/>
      <c r="H64" s="18"/>
      <c r="I64" s="18"/>
      <c r="J64" s="18"/>
      <c r="K64" s="18"/>
      <c r="L64" s="18"/>
      <c r="M64" s="17"/>
      <c r="N64" s="17"/>
      <c r="O64" s="18"/>
      <c r="P64" s="18"/>
      <c r="Q64" s="18"/>
      <c r="R64" s="18"/>
      <c r="S64" s="18"/>
      <c r="T64" s="18"/>
      <c r="U64" s="18"/>
      <c r="V64" s="18"/>
    </row>
    <row r="65" spans="2:14">
      <c r="F65" s="7"/>
      <c r="G65" s="7"/>
      <c r="H65" s="7"/>
      <c r="I65" s="7"/>
      <c r="J65" s="7"/>
      <c r="K65" s="7"/>
      <c r="L65" s="7"/>
      <c r="M65" s="7"/>
      <c r="N65" s="7"/>
    </row>
    <row r="68" spans="2:14" ht="15.75">
      <c r="B68" s="8"/>
      <c r="C68" s="8"/>
    </row>
  </sheetData>
  <mergeCells count="3">
    <mergeCell ref="F1:L1"/>
    <mergeCell ref="M1:V1"/>
    <mergeCell ref="A1:D1"/>
  </mergeCells>
  <conditionalFormatting sqref="A1">
    <cfRule type="cellIs" dxfId="103" priority="3" operator="equal">
      <formula>"?"</formula>
    </cfRule>
  </conditionalFormatting>
  <conditionalFormatting sqref="A2:L2 F3:N3 A3:E63 M4:M63 A64:N1048576">
    <cfRule type="cellIs" dxfId="102" priority="9" operator="equal">
      <formula>"?"</formula>
    </cfRule>
  </conditionalFormatting>
  <conditionalFormatting sqref="F1">
    <cfRule type="cellIs" dxfId="101" priority="5" operator="equal">
      <formula>"?"</formula>
    </cfRule>
  </conditionalFormatting>
  <conditionalFormatting sqref="F4:L62 N4:N62">
    <cfRule type="cellIs" dxfId="100" priority="7" operator="equal">
      <formula>"?"</formula>
    </cfRule>
  </conditionalFormatting>
  <conditionalFormatting sqref="M1">
    <cfRule type="cellIs" dxfId="99" priority="4" operator="equal">
      <formula>"?"</formula>
    </cfRule>
  </conditionalFormatting>
  <conditionalFormatting sqref="M2:V2">
    <cfRule type="cellIs" dxfId="98"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3" activePane="bottomLeft" state="frozen"/>
      <selection pane="bottomLeft" activeCell="I70" sqref="I70"/>
    </sheetView>
  </sheetViews>
  <sheetFormatPr defaultColWidth="8.85546875" defaultRowHeight="14.25"/>
  <cols>
    <col min="1" max="1" width="17.42578125" style="23" customWidth="1"/>
    <col min="2" max="2" width="50.140625" style="28" customWidth="1"/>
    <col min="3" max="3" width="16.85546875" style="28" customWidth="1"/>
    <col min="4" max="4" width="17.7109375" style="28" customWidth="1"/>
    <col min="5" max="5" width="20.140625" style="28" bestFit="1" customWidth="1"/>
    <col min="6" max="6" width="20.140625" style="28" customWidth="1"/>
    <col min="7" max="9" width="22.7109375" style="28" customWidth="1"/>
    <col min="10" max="10" width="28.140625" style="28" customWidth="1"/>
    <col min="11" max="12" width="22.7109375" style="28" customWidth="1"/>
    <col min="13" max="13" width="85.42578125" style="25" customWidth="1"/>
    <col min="14" max="16384" width="8.85546875" style="25"/>
  </cols>
  <sheetData>
    <row r="1" spans="1:13" ht="87" customHeight="1">
      <c r="A1" s="323" t="s">
        <v>575</v>
      </c>
      <c r="B1" s="324"/>
      <c r="C1" s="324"/>
      <c r="D1" s="324"/>
      <c r="E1" s="324"/>
      <c r="F1" s="324"/>
      <c r="G1" s="324"/>
      <c r="H1" s="324"/>
      <c r="I1" s="324"/>
      <c r="J1" s="324"/>
      <c r="K1" s="324"/>
      <c r="L1" s="324"/>
      <c r="M1" s="325"/>
    </row>
    <row r="2" spans="1:13" s="24" customFormat="1" ht="81" customHeight="1">
      <c r="A2" s="92" t="s">
        <v>14</v>
      </c>
      <c r="B2" s="93" t="s">
        <v>0</v>
      </c>
      <c r="C2" s="93" t="s">
        <v>25</v>
      </c>
      <c r="D2" s="90" t="s">
        <v>3</v>
      </c>
      <c r="E2" s="90" t="s">
        <v>2</v>
      </c>
      <c r="F2" s="125" t="s">
        <v>1844</v>
      </c>
      <c r="G2" s="125" t="s">
        <v>1905</v>
      </c>
      <c r="H2" s="125" t="s">
        <v>1845</v>
      </c>
      <c r="I2" s="90" t="s">
        <v>4</v>
      </c>
      <c r="J2" s="90" t="s">
        <v>21</v>
      </c>
      <c r="K2" s="94" t="s">
        <v>15</v>
      </c>
      <c r="L2" s="95" t="s">
        <v>17</v>
      </c>
      <c r="M2" s="91" t="s">
        <v>18</v>
      </c>
    </row>
    <row r="3" spans="1:13" ht="49.5" customHeight="1">
      <c r="A3" s="107"/>
      <c r="B3" s="108"/>
      <c r="C3" s="108"/>
      <c r="D3" s="109"/>
      <c r="E3" s="110"/>
      <c r="F3" s="110"/>
      <c r="G3" s="110"/>
      <c r="H3" s="110"/>
      <c r="I3" s="110"/>
      <c r="J3" s="111"/>
      <c r="K3" s="112"/>
      <c r="L3" s="109"/>
      <c r="M3" s="113"/>
    </row>
    <row r="4" spans="1:13" ht="49.5" customHeight="1">
      <c r="A4" s="107"/>
      <c r="B4" s="108"/>
      <c r="C4" s="108"/>
      <c r="D4" s="109"/>
      <c r="E4" s="110"/>
      <c r="F4" s="110"/>
      <c r="G4" s="110"/>
      <c r="H4" s="110"/>
      <c r="I4" s="110"/>
      <c r="J4" s="111"/>
      <c r="K4" s="112"/>
      <c r="L4" s="109"/>
      <c r="M4" s="32"/>
    </row>
    <row r="5" spans="1:13" ht="49.5" customHeight="1">
      <c r="A5" s="107"/>
      <c r="B5" s="108"/>
      <c r="C5" s="108"/>
      <c r="D5" s="109"/>
      <c r="E5" s="110"/>
      <c r="F5" s="110"/>
      <c r="G5" s="110"/>
      <c r="H5" s="110"/>
      <c r="I5" s="110"/>
      <c r="J5" s="111"/>
      <c r="K5" s="112"/>
      <c r="L5" s="109"/>
      <c r="M5" s="32"/>
    </row>
    <row r="6" spans="1:13" ht="49.5" customHeight="1">
      <c r="A6" s="107"/>
      <c r="B6" s="108"/>
      <c r="C6" s="108"/>
      <c r="D6" s="109"/>
      <c r="E6" s="110"/>
      <c r="F6" s="110"/>
      <c r="G6" s="110"/>
      <c r="H6" s="110"/>
      <c r="I6" s="110"/>
      <c r="J6" s="111"/>
      <c r="K6" s="112"/>
      <c r="L6" s="109"/>
      <c r="M6" s="32"/>
    </row>
    <row r="7" spans="1:13" ht="50.1" customHeight="1">
      <c r="A7" s="107"/>
      <c r="B7" s="108"/>
      <c r="C7" s="108"/>
      <c r="D7" s="109"/>
      <c r="E7" s="110"/>
      <c r="F7" s="110"/>
      <c r="G7" s="110"/>
      <c r="H7" s="110"/>
      <c r="I7" s="110"/>
      <c r="J7" s="111"/>
      <c r="K7" s="112"/>
      <c r="L7" s="109"/>
      <c r="M7" s="32"/>
    </row>
    <row r="8" spans="1:13" ht="50.1" customHeight="1">
      <c r="A8" s="107"/>
      <c r="B8" s="108"/>
      <c r="C8" s="108"/>
      <c r="D8" s="109"/>
      <c r="E8" s="110"/>
      <c r="F8" s="110"/>
      <c r="G8" s="110"/>
      <c r="H8" s="110"/>
      <c r="I8" s="110"/>
      <c r="J8" s="111"/>
      <c r="K8" s="112"/>
      <c r="L8" s="109"/>
      <c r="M8" s="32"/>
    </row>
    <row r="9" spans="1:13" ht="50.1" customHeight="1">
      <c r="A9" s="107"/>
      <c r="B9" s="108"/>
      <c r="C9" s="108"/>
      <c r="D9" s="109"/>
      <c r="E9" s="110"/>
      <c r="F9" s="110"/>
      <c r="G9" s="110"/>
      <c r="H9" s="110"/>
      <c r="I9" s="110"/>
      <c r="J9" s="111"/>
      <c r="K9" s="112"/>
      <c r="L9" s="109"/>
      <c r="M9" s="32"/>
    </row>
    <row r="10" spans="1:13" ht="50.1" customHeight="1">
      <c r="A10" s="107"/>
      <c r="B10" s="108"/>
      <c r="C10" s="108"/>
      <c r="D10" s="109"/>
      <c r="E10" s="110"/>
      <c r="F10" s="110"/>
      <c r="G10" s="110"/>
      <c r="H10" s="110"/>
      <c r="I10" s="110"/>
      <c r="J10" s="111"/>
      <c r="K10" s="112"/>
      <c r="L10" s="109"/>
      <c r="M10" s="32"/>
    </row>
    <row r="11" spans="1:13" ht="50.1" customHeight="1">
      <c r="A11" s="107"/>
      <c r="B11" s="108"/>
      <c r="C11" s="108"/>
      <c r="D11" s="109"/>
      <c r="E11" s="110"/>
      <c r="F11" s="110"/>
      <c r="G11" s="110"/>
      <c r="H11" s="110"/>
      <c r="I11" s="110"/>
      <c r="J11" s="111"/>
      <c r="K11" s="112"/>
      <c r="L11" s="109"/>
      <c r="M11" s="32"/>
    </row>
    <row r="12" spans="1:13" ht="50.1" customHeight="1">
      <c r="A12" s="107"/>
      <c r="B12" s="108"/>
      <c r="C12" s="108"/>
      <c r="D12" s="109"/>
      <c r="E12" s="110"/>
      <c r="F12" s="110"/>
      <c r="G12" s="110"/>
      <c r="H12" s="110"/>
      <c r="I12" s="110"/>
      <c r="J12" s="111"/>
      <c r="K12" s="112"/>
      <c r="L12" s="109"/>
      <c r="M12" s="32"/>
    </row>
    <row r="13" spans="1:13" ht="50.1" customHeight="1">
      <c r="A13" s="107"/>
      <c r="B13" s="108"/>
      <c r="C13" s="108"/>
      <c r="D13" s="109"/>
      <c r="E13" s="110"/>
      <c r="F13" s="110"/>
      <c r="G13" s="110"/>
      <c r="H13" s="110"/>
      <c r="I13" s="110"/>
      <c r="J13" s="111"/>
      <c r="K13" s="112"/>
      <c r="L13" s="109"/>
      <c r="M13" s="32"/>
    </row>
    <row r="14" spans="1:13" ht="50.1" customHeight="1">
      <c r="A14" s="107"/>
      <c r="B14" s="108"/>
      <c r="C14" s="108"/>
      <c r="D14" s="109"/>
      <c r="E14" s="110"/>
      <c r="F14" s="110"/>
      <c r="G14" s="110"/>
      <c r="H14" s="110"/>
      <c r="I14" s="110"/>
      <c r="J14" s="111"/>
      <c r="K14" s="112"/>
      <c r="L14" s="109"/>
      <c r="M14" s="32"/>
    </row>
    <row r="15" spans="1:13" ht="50.1" customHeight="1">
      <c r="A15" s="107"/>
      <c r="B15" s="108"/>
      <c r="C15" s="108"/>
      <c r="D15" s="109"/>
      <c r="E15" s="110"/>
      <c r="F15" s="110"/>
      <c r="G15" s="110"/>
      <c r="H15" s="110"/>
      <c r="I15" s="110"/>
      <c r="J15" s="111"/>
      <c r="K15" s="112"/>
      <c r="L15" s="109"/>
      <c r="M15" s="32"/>
    </row>
    <row r="16" spans="1:13" ht="50.1" customHeight="1">
      <c r="A16" s="107"/>
      <c r="B16" s="108"/>
      <c r="C16" s="108"/>
      <c r="D16" s="109"/>
      <c r="E16" s="110"/>
      <c r="F16" s="110"/>
      <c r="G16" s="110"/>
      <c r="H16" s="110"/>
      <c r="I16" s="110"/>
      <c r="J16" s="111"/>
      <c r="K16" s="112"/>
      <c r="L16" s="109"/>
      <c r="M16" s="32"/>
    </row>
    <row r="17" spans="1:13" ht="50.1" customHeight="1">
      <c r="A17" s="107"/>
      <c r="B17" s="108"/>
      <c r="C17" s="108"/>
      <c r="D17" s="109"/>
      <c r="E17" s="110"/>
      <c r="F17" s="110"/>
      <c r="G17" s="110"/>
      <c r="H17" s="110"/>
      <c r="I17" s="110"/>
      <c r="J17" s="111"/>
      <c r="K17" s="112"/>
      <c r="L17" s="109"/>
      <c r="M17" s="32"/>
    </row>
    <row r="18" spans="1:13" ht="50.1" customHeight="1">
      <c r="A18" s="107"/>
      <c r="B18" s="108"/>
      <c r="C18" s="108"/>
      <c r="D18" s="109"/>
      <c r="E18" s="110"/>
      <c r="F18" s="110"/>
      <c r="G18" s="110"/>
      <c r="H18" s="110"/>
      <c r="I18" s="110"/>
      <c r="J18" s="111"/>
      <c r="K18" s="112"/>
      <c r="L18" s="109"/>
      <c r="M18" s="32"/>
    </row>
    <row r="19" spans="1:13" ht="50.1" customHeight="1">
      <c r="A19" s="107"/>
      <c r="B19" s="108"/>
      <c r="C19" s="108"/>
      <c r="D19" s="109"/>
      <c r="E19" s="110"/>
      <c r="F19" s="110"/>
      <c r="G19" s="110"/>
      <c r="H19" s="110"/>
      <c r="I19" s="110"/>
      <c r="J19" s="111"/>
      <c r="K19" s="112"/>
      <c r="L19" s="109"/>
      <c r="M19" s="32"/>
    </row>
    <row r="20" spans="1:13" ht="50.1" customHeight="1">
      <c r="A20" s="107"/>
      <c r="B20" s="108"/>
      <c r="C20" s="108"/>
      <c r="D20" s="109"/>
      <c r="E20" s="110"/>
      <c r="F20" s="110"/>
      <c r="G20" s="110"/>
      <c r="H20" s="110"/>
      <c r="I20" s="110"/>
      <c r="J20" s="111"/>
      <c r="K20" s="112"/>
      <c r="L20" s="109"/>
      <c r="M20" s="32"/>
    </row>
    <row r="21" spans="1:13" ht="50.1" customHeight="1">
      <c r="A21" s="107"/>
      <c r="B21" s="108"/>
      <c r="C21" s="108"/>
      <c r="D21" s="109"/>
      <c r="E21" s="110"/>
      <c r="F21" s="110"/>
      <c r="G21" s="110"/>
      <c r="H21" s="110"/>
      <c r="I21" s="110"/>
      <c r="J21" s="111"/>
      <c r="K21" s="112"/>
      <c r="L21" s="109"/>
      <c r="M21" s="32"/>
    </row>
    <row r="22" spans="1:13" ht="50.1" customHeight="1">
      <c r="A22" s="107"/>
      <c r="B22" s="108"/>
      <c r="C22" s="108"/>
      <c r="D22" s="109"/>
      <c r="E22" s="110"/>
      <c r="F22" s="110"/>
      <c r="G22" s="110"/>
      <c r="H22" s="110"/>
      <c r="I22" s="110"/>
      <c r="J22" s="111"/>
      <c r="K22" s="112"/>
      <c r="L22" s="109"/>
      <c r="M22" s="32"/>
    </row>
    <row r="23" spans="1:13" ht="50.1" customHeight="1">
      <c r="A23" s="107"/>
      <c r="B23" s="108"/>
      <c r="C23" s="108"/>
      <c r="D23" s="109"/>
      <c r="E23" s="110"/>
      <c r="F23" s="110"/>
      <c r="G23" s="110"/>
      <c r="H23" s="110"/>
      <c r="I23" s="110"/>
      <c r="J23" s="111"/>
      <c r="K23" s="112"/>
      <c r="L23" s="109"/>
      <c r="M23" s="32"/>
    </row>
    <row r="24" spans="1:13" ht="50.1" customHeight="1">
      <c r="A24" s="107"/>
      <c r="B24" s="108"/>
      <c r="C24" s="108"/>
      <c r="D24" s="109"/>
      <c r="E24" s="110"/>
      <c r="F24" s="110"/>
      <c r="G24" s="110"/>
      <c r="H24" s="110"/>
      <c r="I24" s="110"/>
      <c r="J24" s="111"/>
      <c r="K24" s="112"/>
      <c r="L24" s="109"/>
      <c r="M24" s="32"/>
    </row>
    <row r="25" spans="1:13" ht="50.1" customHeight="1">
      <c r="A25" s="107"/>
      <c r="B25" s="108"/>
      <c r="C25" s="108"/>
      <c r="D25" s="109"/>
      <c r="E25" s="110"/>
      <c r="F25" s="110"/>
      <c r="G25" s="110"/>
      <c r="H25" s="110"/>
      <c r="I25" s="110"/>
      <c r="J25" s="111"/>
      <c r="K25" s="112"/>
      <c r="L25" s="109"/>
      <c r="M25" s="32"/>
    </row>
    <row r="26" spans="1:13" ht="50.1" customHeight="1">
      <c r="A26" s="107"/>
      <c r="B26" s="108"/>
      <c r="C26" s="108"/>
      <c r="D26" s="109"/>
      <c r="E26" s="110"/>
      <c r="F26" s="110"/>
      <c r="G26" s="110"/>
      <c r="H26" s="110"/>
      <c r="I26" s="110"/>
      <c r="J26" s="111"/>
      <c r="K26" s="112"/>
      <c r="L26" s="109"/>
      <c r="M26" s="32"/>
    </row>
    <row r="27" spans="1:13" ht="50.1" customHeight="1">
      <c r="A27" s="107"/>
      <c r="B27" s="108"/>
      <c r="C27" s="108"/>
      <c r="D27" s="109"/>
      <c r="E27" s="110"/>
      <c r="F27" s="110"/>
      <c r="G27" s="110"/>
      <c r="H27" s="110"/>
      <c r="I27" s="110"/>
      <c r="J27" s="111"/>
      <c r="K27" s="112"/>
      <c r="L27" s="109"/>
      <c r="M27" s="32"/>
    </row>
    <row r="28" spans="1:13" ht="50.1" customHeight="1">
      <c r="A28" s="107"/>
      <c r="B28" s="108"/>
      <c r="C28" s="108"/>
      <c r="D28" s="109"/>
      <c r="E28" s="110"/>
      <c r="F28" s="110"/>
      <c r="G28" s="110"/>
      <c r="H28" s="110"/>
      <c r="I28" s="110"/>
      <c r="J28" s="111"/>
      <c r="K28" s="112"/>
      <c r="L28" s="109"/>
      <c r="M28" s="32"/>
    </row>
    <row r="29" spans="1:13" ht="50.1" customHeight="1">
      <c r="A29" s="107"/>
      <c r="B29" s="108"/>
      <c r="C29" s="108"/>
      <c r="D29" s="109"/>
      <c r="E29" s="110"/>
      <c r="F29" s="110"/>
      <c r="G29" s="110"/>
      <c r="H29" s="110"/>
      <c r="I29" s="110"/>
      <c r="J29" s="111"/>
      <c r="K29" s="112"/>
      <c r="L29" s="109"/>
      <c r="M29" s="32"/>
    </row>
    <row r="30" spans="1:13" ht="50.1" customHeight="1">
      <c r="A30" s="107"/>
      <c r="B30" s="108"/>
      <c r="C30" s="108"/>
      <c r="D30" s="109"/>
      <c r="E30" s="110"/>
      <c r="F30" s="110"/>
      <c r="G30" s="110"/>
      <c r="H30" s="110"/>
      <c r="I30" s="110"/>
      <c r="J30" s="111"/>
      <c r="K30" s="112"/>
      <c r="L30" s="109"/>
      <c r="M30" s="32"/>
    </row>
    <row r="31" spans="1:13" ht="50.1" customHeight="1">
      <c r="A31" s="107"/>
      <c r="B31" s="108"/>
      <c r="C31" s="108"/>
      <c r="D31" s="109"/>
      <c r="E31" s="110"/>
      <c r="F31" s="110"/>
      <c r="G31" s="110"/>
      <c r="H31" s="110"/>
      <c r="I31" s="110"/>
      <c r="J31" s="111"/>
      <c r="K31" s="112"/>
      <c r="L31" s="109"/>
      <c r="M31" s="32"/>
    </row>
    <row r="32" spans="1:13" ht="50.1" customHeight="1">
      <c r="A32" s="107"/>
      <c r="B32" s="108"/>
      <c r="C32" s="108"/>
      <c r="D32" s="109"/>
      <c r="E32" s="110"/>
      <c r="F32" s="110"/>
      <c r="G32" s="110"/>
      <c r="H32" s="110"/>
      <c r="I32" s="110"/>
      <c r="J32" s="111"/>
      <c r="K32" s="112"/>
      <c r="L32" s="109"/>
      <c r="M32" s="32"/>
    </row>
    <row r="33" spans="1:13" ht="50.1" customHeight="1">
      <c r="A33" s="107"/>
      <c r="B33" s="108"/>
      <c r="C33" s="108"/>
      <c r="D33" s="109"/>
      <c r="E33" s="110"/>
      <c r="F33" s="110"/>
      <c r="G33" s="110"/>
      <c r="H33" s="110"/>
      <c r="I33" s="110"/>
      <c r="J33" s="111"/>
      <c r="K33" s="112"/>
      <c r="L33" s="109"/>
      <c r="M33" s="32"/>
    </row>
    <row r="34" spans="1:13" ht="50.1" customHeight="1">
      <c r="A34" s="107"/>
      <c r="B34" s="108"/>
      <c r="C34" s="108"/>
      <c r="D34" s="109"/>
      <c r="E34" s="110"/>
      <c r="F34" s="110"/>
      <c r="G34" s="110"/>
      <c r="H34" s="110"/>
      <c r="I34" s="110"/>
      <c r="J34" s="111"/>
      <c r="K34" s="112"/>
      <c r="L34" s="109"/>
      <c r="M34" s="32"/>
    </row>
    <row r="35" spans="1:13" ht="50.1" customHeight="1">
      <c r="A35" s="107"/>
      <c r="B35" s="108"/>
      <c r="C35" s="108"/>
      <c r="D35" s="109"/>
      <c r="E35" s="110"/>
      <c r="F35" s="110"/>
      <c r="G35" s="110"/>
      <c r="H35" s="110"/>
      <c r="I35" s="110"/>
      <c r="J35" s="111"/>
      <c r="K35" s="112"/>
      <c r="L35" s="109"/>
      <c r="M35" s="32"/>
    </row>
    <row r="36" spans="1:13" ht="50.1" customHeight="1">
      <c r="A36" s="107"/>
      <c r="B36" s="108"/>
      <c r="C36" s="108"/>
      <c r="D36" s="109"/>
      <c r="E36" s="110"/>
      <c r="F36" s="110"/>
      <c r="G36" s="110"/>
      <c r="H36" s="110"/>
      <c r="I36" s="110"/>
      <c r="J36" s="111"/>
      <c r="K36" s="112"/>
      <c r="L36" s="109"/>
      <c r="M36" s="32"/>
    </row>
    <row r="37" spans="1:13" ht="50.1" customHeight="1">
      <c r="A37" s="107"/>
      <c r="B37" s="108"/>
      <c r="C37" s="108"/>
      <c r="D37" s="109"/>
      <c r="E37" s="110"/>
      <c r="F37" s="110"/>
      <c r="G37" s="110"/>
      <c r="H37" s="110"/>
      <c r="I37" s="110"/>
      <c r="J37" s="111"/>
      <c r="K37" s="112"/>
      <c r="L37" s="109"/>
      <c r="M37" s="32"/>
    </row>
    <row r="38" spans="1:13" ht="50.1" customHeight="1">
      <c r="A38" s="107"/>
      <c r="B38" s="108"/>
      <c r="C38" s="108"/>
      <c r="D38" s="109"/>
      <c r="E38" s="110"/>
      <c r="F38" s="110"/>
      <c r="G38" s="110"/>
      <c r="H38" s="110"/>
      <c r="I38" s="110"/>
      <c r="J38" s="111"/>
      <c r="K38" s="112"/>
      <c r="L38" s="109"/>
      <c r="M38" s="32"/>
    </row>
    <row r="39" spans="1:13" ht="50.1" customHeight="1">
      <c r="A39" s="107"/>
      <c r="B39" s="108"/>
      <c r="C39" s="108"/>
      <c r="D39" s="109"/>
      <c r="E39" s="110"/>
      <c r="F39" s="110"/>
      <c r="G39" s="110"/>
      <c r="H39" s="110"/>
      <c r="I39" s="110"/>
      <c r="J39" s="111"/>
      <c r="K39" s="112"/>
      <c r="L39" s="109"/>
      <c r="M39" s="32"/>
    </row>
    <row r="40" spans="1:13" ht="50.1" customHeight="1">
      <c r="A40" s="107"/>
      <c r="B40" s="108"/>
      <c r="C40" s="108"/>
      <c r="D40" s="109"/>
      <c r="E40" s="110"/>
      <c r="F40" s="110"/>
      <c r="G40" s="110"/>
      <c r="H40" s="110"/>
      <c r="I40" s="110"/>
      <c r="J40" s="111"/>
      <c r="K40" s="112"/>
      <c r="L40" s="109"/>
      <c r="M40" s="32"/>
    </row>
    <row r="41" spans="1:13" ht="50.1" customHeight="1">
      <c r="A41" s="107"/>
      <c r="B41" s="108"/>
      <c r="C41" s="108"/>
      <c r="D41" s="109"/>
      <c r="E41" s="110"/>
      <c r="F41" s="110"/>
      <c r="G41" s="110"/>
      <c r="H41" s="110"/>
      <c r="I41" s="110"/>
      <c r="J41" s="111"/>
      <c r="K41" s="112"/>
      <c r="L41" s="109"/>
      <c r="M41" s="32"/>
    </row>
    <row r="42" spans="1:13" ht="50.1" customHeight="1">
      <c r="A42" s="107"/>
      <c r="B42" s="108"/>
      <c r="C42" s="108"/>
      <c r="D42" s="109"/>
      <c r="E42" s="110"/>
      <c r="F42" s="110"/>
      <c r="G42" s="110"/>
      <c r="H42" s="110"/>
      <c r="I42" s="110"/>
      <c r="J42" s="111"/>
      <c r="K42" s="112"/>
      <c r="L42" s="109"/>
      <c r="M42" s="32"/>
    </row>
    <row r="43" spans="1:13" ht="50.1" customHeight="1">
      <c r="A43" s="107"/>
      <c r="B43" s="108"/>
      <c r="C43" s="108"/>
      <c r="D43" s="109"/>
      <c r="E43" s="110"/>
      <c r="F43" s="110"/>
      <c r="G43" s="110"/>
      <c r="H43" s="110"/>
      <c r="I43" s="110"/>
      <c r="J43" s="111"/>
      <c r="K43" s="112"/>
      <c r="L43" s="109"/>
      <c r="M43" s="32"/>
    </row>
    <row r="44" spans="1:13" ht="50.1" customHeight="1">
      <c r="A44" s="107"/>
      <c r="B44" s="108"/>
      <c r="C44" s="108"/>
      <c r="D44" s="109"/>
      <c r="E44" s="110"/>
      <c r="F44" s="110"/>
      <c r="G44" s="110"/>
      <c r="H44" s="110"/>
      <c r="I44" s="110"/>
      <c r="J44" s="111"/>
      <c r="K44" s="112"/>
      <c r="L44" s="109"/>
      <c r="M44" s="32"/>
    </row>
    <row r="45" spans="1:13" ht="50.1" customHeight="1">
      <c r="A45" s="107"/>
      <c r="B45" s="108"/>
      <c r="C45" s="108"/>
      <c r="D45" s="109"/>
      <c r="E45" s="110"/>
      <c r="F45" s="110"/>
      <c r="G45" s="110"/>
      <c r="H45" s="110"/>
      <c r="I45" s="110"/>
      <c r="J45" s="111"/>
      <c r="K45" s="112"/>
      <c r="L45" s="109"/>
      <c r="M45" s="32"/>
    </row>
    <row r="46" spans="1:13" ht="50.1" customHeight="1">
      <c r="A46" s="107"/>
      <c r="B46" s="108"/>
      <c r="C46" s="108"/>
      <c r="D46" s="109"/>
      <c r="E46" s="110"/>
      <c r="F46" s="110"/>
      <c r="G46" s="110"/>
      <c r="H46" s="110"/>
      <c r="I46" s="110"/>
      <c r="J46" s="111"/>
      <c r="K46" s="112"/>
      <c r="L46" s="109"/>
      <c r="M46" s="32"/>
    </row>
    <row r="47" spans="1:13" ht="50.1" customHeight="1">
      <c r="A47" s="107"/>
      <c r="B47" s="108"/>
      <c r="C47" s="108"/>
      <c r="D47" s="109"/>
      <c r="E47" s="110"/>
      <c r="F47" s="110"/>
      <c r="G47" s="110"/>
      <c r="H47" s="110"/>
      <c r="I47" s="110"/>
      <c r="J47" s="111"/>
      <c r="K47" s="112"/>
      <c r="L47" s="109"/>
      <c r="M47" s="32"/>
    </row>
    <row r="48" spans="1:13" ht="49.5" customHeight="1">
      <c r="A48" s="107"/>
      <c r="B48" s="108"/>
      <c r="C48" s="108"/>
      <c r="D48" s="109"/>
      <c r="E48" s="110"/>
      <c r="F48" s="110"/>
      <c r="G48" s="110"/>
      <c r="H48" s="110"/>
      <c r="I48" s="110"/>
      <c r="J48" s="111"/>
      <c r="K48" s="112"/>
      <c r="L48" s="109"/>
      <c r="M48" s="32"/>
    </row>
    <row r="49" spans="1:13" ht="49.5" customHeight="1">
      <c r="A49" s="107"/>
      <c r="B49" s="108"/>
      <c r="C49" s="108"/>
      <c r="D49" s="109"/>
      <c r="E49" s="110"/>
      <c r="F49" s="110"/>
      <c r="G49" s="110"/>
      <c r="H49" s="110"/>
      <c r="I49" s="110"/>
      <c r="J49" s="111"/>
      <c r="K49" s="112"/>
      <c r="L49" s="109"/>
      <c r="M49" s="32"/>
    </row>
    <row r="50" spans="1:13" ht="49.5" customHeight="1">
      <c r="A50" s="107"/>
      <c r="B50" s="108"/>
      <c r="C50" s="108"/>
      <c r="D50" s="109"/>
      <c r="E50" s="110"/>
      <c r="F50" s="110"/>
      <c r="G50" s="110"/>
      <c r="H50" s="110"/>
      <c r="I50" s="110"/>
      <c r="J50" s="111"/>
      <c r="K50" s="112"/>
      <c r="L50" s="109"/>
      <c r="M50" s="32"/>
    </row>
    <row r="51" spans="1:13" ht="49.5" customHeight="1">
      <c r="A51" s="107"/>
      <c r="B51" s="108"/>
      <c r="C51" s="108"/>
      <c r="D51" s="109"/>
      <c r="E51" s="110"/>
      <c r="F51" s="110"/>
      <c r="G51" s="110"/>
      <c r="H51" s="110"/>
      <c r="I51" s="110"/>
      <c r="J51" s="111"/>
      <c r="K51" s="112"/>
      <c r="L51" s="109"/>
      <c r="M51" s="32"/>
    </row>
    <row r="52" spans="1:13" ht="49.5" customHeight="1">
      <c r="A52" s="107"/>
      <c r="B52" s="108"/>
      <c r="C52" s="108"/>
      <c r="D52" s="109"/>
      <c r="E52" s="110"/>
      <c r="F52" s="110"/>
      <c r="G52" s="110"/>
      <c r="H52" s="110"/>
      <c r="I52" s="110"/>
      <c r="J52" s="111"/>
      <c r="K52" s="112"/>
      <c r="L52" s="109"/>
      <c r="M52" s="32"/>
    </row>
    <row r="53" spans="1:13" ht="49.5" customHeight="1">
      <c r="A53" s="107"/>
      <c r="B53" s="108"/>
      <c r="C53" s="108"/>
      <c r="D53" s="109"/>
      <c r="E53" s="110"/>
      <c r="F53" s="110"/>
      <c r="G53" s="110"/>
      <c r="H53" s="110"/>
      <c r="I53" s="110"/>
      <c r="J53" s="111"/>
      <c r="K53" s="112"/>
      <c r="L53" s="109"/>
      <c r="M53" s="32"/>
    </row>
    <row r="54" spans="1:13" ht="49.5" customHeight="1">
      <c r="A54" s="107"/>
      <c r="B54" s="108"/>
      <c r="C54" s="108"/>
      <c r="D54" s="109"/>
      <c r="E54" s="110"/>
      <c r="F54" s="110"/>
      <c r="G54" s="110"/>
      <c r="H54" s="110"/>
      <c r="I54" s="110"/>
      <c r="J54" s="111"/>
      <c r="K54" s="112"/>
      <c r="L54" s="109"/>
      <c r="M54" s="32"/>
    </row>
    <row r="55" spans="1:13" ht="49.5" customHeight="1">
      <c r="A55" s="107"/>
      <c r="B55" s="108"/>
      <c r="C55" s="108"/>
      <c r="D55" s="109"/>
      <c r="E55" s="110"/>
      <c r="F55" s="110"/>
      <c r="G55" s="110"/>
      <c r="H55" s="110"/>
      <c r="I55" s="110"/>
      <c r="J55" s="111"/>
      <c r="K55" s="112"/>
      <c r="L55" s="109"/>
      <c r="M55" s="32"/>
    </row>
    <row r="56" spans="1:13" ht="49.5" customHeight="1">
      <c r="A56" s="107"/>
      <c r="B56" s="108"/>
      <c r="C56" s="108"/>
      <c r="D56" s="109"/>
      <c r="E56" s="110"/>
      <c r="F56" s="110"/>
      <c r="G56" s="110"/>
      <c r="H56" s="110"/>
      <c r="I56" s="110"/>
      <c r="J56" s="111"/>
      <c r="K56" s="112"/>
      <c r="L56" s="109"/>
      <c r="M56" s="32"/>
    </row>
    <row r="57" spans="1:13" ht="49.5" customHeight="1">
      <c r="A57" s="107"/>
      <c r="B57" s="108"/>
      <c r="C57" s="108"/>
      <c r="D57" s="109"/>
      <c r="E57" s="110"/>
      <c r="F57" s="110"/>
      <c r="G57" s="110"/>
      <c r="H57" s="110"/>
      <c r="I57" s="110"/>
      <c r="J57" s="111"/>
      <c r="K57" s="112"/>
      <c r="L57" s="109"/>
      <c r="M57" s="32"/>
    </row>
    <row r="58" spans="1:13" ht="49.5" customHeight="1">
      <c r="A58" s="107"/>
      <c r="B58" s="108"/>
      <c r="C58" s="108"/>
      <c r="D58" s="109"/>
      <c r="E58" s="110"/>
      <c r="F58" s="110"/>
      <c r="G58" s="110"/>
      <c r="H58" s="110"/>
      <c r="I58" s="110"/>
      <c r="J58" s="111"/>
      <c r="K58" s="112"/>
      <c r="L58" s="109"/>
      <c r="M58" s="32"/>
    </row>
    <row r="59" spans="1:13" ht="49.5" customHeight="1">
      <c r="A59" s="107"/>
      <c r="B59" s="108"/>
      <c r="C59" s="108"/>
      <c r="D59" s="109"/>
      <c r="E59" s="110"/>
      <c r="F59" s="110"/>
      <c r="G59" s="110"/>
      <c r="H59" s="110"/>
      <c r="I59" s="110"/>
      <c r="J59" s="111"/>
      <c r="K59" s="112"/>
      <c r="L59" s="109"/>
      <c r="M59" s="32"/>
    </row>
    <row r="60" spans="1:13" ht="49.5" customHeight="1">
      <c r="A60" s="107"/>
      <c r="B60" s="108"/>
      <c r="C60" s="108"/>
      <c r="D60" s="109"/>
      <c r="E60" s="110"/>
      <c r="F60" s="110"/>
      <c r="G60" s="110"/>
      <c r="H60" s="110"/>
      <c r="I60" s="110"/>
      <c r="J60" s="111"/>
      <c r="K60" s="112"/>
      <c r="L60" s="109"/>
      <c r="M60" s="32"/>
    </row>
    <row r="61" spans="1:13" ht="49.5" customHeight="1">
      <c r="A61" s="107"/>
      <c r="B61" s="108"/>
      <c r="C61" s="108"/>
      <c r="D61" s="109"/>
      <c r="E61" s="110"/>
      <c r="F61" s="110"/>
      <c r="G61" s="110"/>
      <c r="H61" s="110"/>
      <c r="I61" s="110"/>
      <c r="J61" s="111"/>
      <c r="K61" s="112"/>
      <c r="L61" s="109"/>
      <c r="M61" s="32"/>
    </row>
    <row r="62" spans="1:13" ht="49.5" customHeight="1">
      <c r="A62" s="107"/>
      <c r="B62" s="108"/>
      <c r="C62" s="108"/>
      <c r="D62" s="109"/>
      <c r="E62" s="110"/>
      <c r="F62" s="110"/>
      <c r="G62" s="110"/>
      <c r="H62" s="110"/>
      <c r="I62" s="110"/>
      <c r="J62" s="111"/>
      <c r="K62" s="112"/>
      <c r="L62" s="109"/>
      <c r="M62" s="32"/>
    </row>
    <row r="63" spans="1:13" ht="49.5" customHeight="1">
      <c r="A63" s="107"/>
      <c r="B63" s="108"/>
      <c r="C63" s="108"/>
      <c r="D63" s="109"/>
      <c r="E63" s="110"/>
      <c r="F63" s="110"/>
      <c r="G63" s="110"/>
      <c r="H63" s="110"/>
      <c r="I63" s="110"/>
      <c r="J63" s="111"/>
      <c r="K63" s="112"/>
      <c r="L63" s="109"/>
      <c r="M63" s="32"/>
    </row>
    <row r="64" spans="1:13" ht="49.5" customHeight="1">
      <c r="A64" s="107"/>
      <c r="B64" s="108"/>
      <c r="C64" s="108"/>
      <c r="D64" s="109"/>
      <c r="E64" s="110"/>
      <c r="F64" s="110"/>
      <c r="G64" s="110"/>
      <c r="H64" s="110"/>
      <c r="I64" s="110"/>
      <c r="J64" s="111"/>
      <c r="K64" s="112"/>
      <c r="L64" s="109"/>
      <c r="M64" s="32"/>
    </row>
    <row r="65" spans="1:13" ht="49.5" customHeight="1">
      <c r="A65" s="107"/>
      <c r="B65" s="108"/>
      <c r="C65" s="108"/>
      <c r="D65" s="109"/>
      <c r="E65" s="110"/>
      <c r="F65" s="110"/>
      <c r="G65" s="110"/>
      <c r="H65" s="110"/>
      <c r="I65" s="110"/>
      <c r="J65" s="111"/>
      <c r="K65" s="112"/>
      <c r="L65" s="109"/>
      <c r="M65" s="32"/>
    </row>
    <row r="66" spans="1:13" ht="49.5" customHeight="1">
      <c r="A66" s="107"/>
      <c r="B66" s="108"/>
      <c r="C66" s="108"/>
      <c r="D66" s="109"/>
      <c r="E66" s="110"/>
      <c r="F66" s="110"/>
      <c r="G66" s="110"/>
      <c r="H66" s="110"/>
      <c r="I66" s="110"/>
      <c r="J66" s="111"/>
      <c r="K66" s="112"/>
      <c r="L66" s="109"/>
      <c r="M66" s="32"/>
    </row>
    <row r="67" spans="1:13" ht="49.5" customHeight="1">
      <c r="A67" s="107"/>
      <c r="B67" s="108"/>
      <c r="C67" s="108"/>
      <c r="D67" s="109"/>
      <c r="E67" s="110"/>
      <c r="F67" s="110"/>
      <c r="G67" s="110"/>
      <c r="H67" s="110"/>
      <c r="I67" s="110"/>
      <c r="J67" s="111"/>
      <c r="K67" s="112"/>
      <c r="L67" s="109"/>
      <c r="M67" s="32"/>
    </row>
    <row r="68" spans="1:13" ht="49.5" customHeight="1">
      <c r="A68" s="107"/>
      <c r="B68" s="108"/>
      <c r="C68" s="108"/>
      <c r="D68" s="109"/>
      <c r="E68" s="110"/>
      <c r="F68" s="110"/>
      <c r="G68" s="110"/>
      <c r="H68" s="110"/>
      <c r="I68" s="110"/>
      <c r="J68" s="111"/>
      <c r="K68" s="112"/>
      <c r="L68" s="109"/>
      <c r="M68" s="32"/>
    </row>
    <row r="69" spans="1:13" ht="49.5" customHeight="1">
      <c r="A69" s="107"/>
      <c r="B69" s="108"/>
      <c r="C69" s="108"/>
      <c r="D69" s="109"/>
      <c r="E69" s="110"/>
      <c r="F69" s="110"/>
      <c r="G69" s="110"/>
      <c r="H69" s="110"/>
      <c r="I69" s="110"/>
      <c r="J69" s="111"/>
      <c r="K69" s="112"/>
      <c r="L69" s="109"/>
      <c r="M69" s="32"/>
    </row>
    <row r="70" spans="1:13" ht="49.5" customHeight="1">
      <c r="A70" s="107"/>
      <c r="B70" s="108"/>
      <c r="C70" s="108"/>
      <c r="D70" s="109"/>
      <c r="E70" s="110"/>
      <c r="F70" s="110"/>
      <c r="G70" s="110"/>
      <c r="H70" s="110"/>
      <c r="I70" s="110"/>
      <c r="J70" s="111"/>
      <c r="K70" s="112"/>
      <c r="L70" s="109"/>
      <c r="M70" s="32"/>
    </row>
    <row r="71" spans="1:13" ht="49.5" customHeight="1">
      <c r="A71" s="107"/>
      <c r="B71" s="108"/>
      <c r="C71" s="108"/>
      <c r="D71" s="109"/>
      <c r="E71" s="110"/>
      <c r="F71" s="110"/>
      <c r="G71" s="110"/>
      <c r="H71" s="110"/>
      <c r="I71" s="110"/>
      <c r="J71" s="111"/>
      <c r="K71" s="112"/>
      <c r="L71" s="109"/>
      <c r="M71" s="32"/>
    </row>
    <row r="72" spans="1:13" ht="49.5" customHeight="1">
      <c r="A72" s="107"/>
      <c r="B72" s="108"/>
      <c r="C72" s="108"/>
      <c r="D72" s="109"/>
      <c r="E72" s="110"/>
      <c r="F72" s="110"/>
      <c r="G72" s="110"/>
      <c r="H72" s="110"/>
      <c r="I72" s="110"/>
      <c r="J72" s="111"/>
      <c r="K72" s="112"/>
      <c r="L72" s="109"/>
      <c r="M72" s="32"/>
    </row>
    <row r="73" spans="1:13" ht="49.5" customHeight="1">
      <c r="A73" s="107"/>
      <c r="B73" s="108"/>
      <c r="C73" s="108"/>
      <c r="D73" s="109"/>
      <c r="E73" s="110"/>
      <c r="F73" s="110"/>
      <c r="G73" s="110"/>
      <c r="H73" s="110"/>
      <c r="I73" s="110"/>
      <c r="J73" s="111"/>
      <c r="K73" s="112"/>
      <c r="L73" s="109"/>
      <c r="M73" s="32"/>
    </row>
    <row r="74" spans="1:13" ht="50.1" customHeight="1">
      <c r="A74" s="107"/>
      <c r="B74" s="108"/>
      <c r="C74" s="108"/>
      <c r="D74" s="109"/>
      <c r="E74" s="110"/>
      <c r="F74" s="110"/>
      <c r="G74" s="110"/>
      <c r="H74" s="110"/>
      <c r="I74" s="110"/>
      <c r="J74" s="111"/>
      <c r="K74" s="112"/>
      <c r="L74" s="109"/>
      <c r="M74" s="32"/>
    </row>
    <row r="75" spans="1:13" ht="50.1" customHeight="1">
      <c r="A75" s="107"/>
      <c r="B75" s="108"/>
      <c r="C75" s="108"/>
      <c r="D75" s="109"/>
      <c r="E75" s="110"/>
      <c r="F75" s="110"/>
      <c r="G75" s="110"/>
      <c r="H75" s="110"/>
      <c r="I75" s="110"/>
      <c r="J75" s="111"/>
      <c r="K75" s="112"/>
      <c r="L75" s="109"/>
      <c r="M75" s="32"/>
    </row>
    <row r="76" spans="1:13" ht="50.1" customHeight="1">
      <c r="A76" s="107"/>
      <c r="B76" s="108"/>
      <c r="C76" s="108"/>
      <c r="D76" s="109"/>
      <c r="E76" s="110"/>
      <c r="F76" s="110"/>
      <c r="G76" s="110"/>
      <c r="H76" s="110"/>
      <c r="I76" s="110"/>
      <c r="J76" s="111"/>
      <c r="K76" s="112"/>
      <c r="L76" s="109"/>
      <c r="M76" s="32"/>
    </row>
    <row r="77" spans="1:13">
      <c r="A77" s="22"/>
      <c r="B77" s="26"/>
      <c r="C77" s="26"/>
      <c r="D77" s="26"/>
      <c r="E77" s="26"/>
      <c r="F77" s="26"/>
      <c r="G77" s="26"/>
      <c r="H77" s="26"/>
      <c r="I77" s="26"/>
      <c r="J77" s="26"/>
      <c r="K77" s="26"/>
      <c r="L77" s="26"/>
    </row>
    <row r="81" spans="2:3" ht="15">
      <c r="B81" s="27"/>
      <c r="C81" s="27"/>
    </row>
  </sheetData>
  <mergeCells count="1">
    <mergeCell ref="A1:M1"/>
  </mergeCells>
  <conditionalFormatting sqref="A1 M2 A2:K48 L74:L76 A74:K1048576">
    <cfRule type="cellIs" dxfId="97" priority="6" operator="equal">
      <formula>"?"</formula>
    </cfRule>
  </conditionalFormatting>
  <conditionalFormatting sqref="A49:L73">
    <cfRule type="cellIs" dxfId="96" priority="1" operator="equal">
      <formula>"?"</formula>
    </cfRule>
  </conditionalFormatting>
  <conditionalFormatting sqref="L2:L48 L77:L1048576">
    <cfRule type="cellIs" dxfId="95" priority="5" operator="equal">
      <formula>"?"</formula>
    </cfRule>
  </conditionalFormatting>
  <pageMargins left="0.7" right="0.7" top="0.75" bottom="0.75" header="0.3" footer="0.3"/>
  <pageSetup scale="33" fitToHeight="10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Y121"/>
  <sheetViews>
    <sheetView tabSelected="1" topLeftCell="B1" zoomScale="60" zoomScaleNormal="60" workbookViewId="0">
      <pane xSplit="4" ySplit="4" topLeftCell="F5" activePane="bottomRight" state="frozen"/>
      <selection activeCell="B1" sqref="B1"/>
      <selection pane="topRight" activeCell="F1" sqref="F1"/>
      <selection pane="bottomLeft" activeCell="B5" sqref="B5"/>
      <selection pane="bottomRight" activeCell="C4" sqref="C4"/>
    </sheetView>
  </sheetViews>
  <sheetFormatPr defaultColWidth="8.85546875" defaultRowHeight="15"/>
  <cols>
    <col min="1" max="1" width="14.140625" style="224" hidden="1" customWidth="1"/>
    <col min="2" max="2" width="8.140625" style="224" bestFit="1" customWidth="1"/>
    <col min="3" max="3" width="39" style="225" customWidth="1"/>
    <col min="4" max="6" width="15.7109375" style="215" customWidth="1"/>
    <col min="7" max="7" width="45.7109375" style="215" customWidth="1"/>
    <col min="8" max="13" width="15.7109375" style="215" customWidth="1"/>
    <col min="14" max="14" width="75.7109375" style="215" customWidth="1"/>
    <col min="15" max="15" width="60" style="215" customWidth="1"/>
    <col min="16" max="16" width="55.140625" style="215" customWidth="1"/>
    <col min="17" max="17" width="87.7109375" style="215" customWidth="1"/>
    <col min="18" max="18" width="49.7109375" style="215" customWidth="1"/>
    <col min="19" max="20" width="17" style="215" customWidth="1"/>
    <col min="21" max="24" width="15.5703125" style="185" customWidth="1"/>
    <col min="25" max="25" width="19.42578125" style="185" customWidth="1"/>
    <col min="26" max="16384" width="8.85546875" style="185"/>
  </cols>
  <sheetData>
    <row r="1" spans="1:25" ht="50.25" customHeight="1" thickBot="1">
      <c r="A1" s="328" t="s">
        <v>2228</v>
      </c>
      <c r="B1" s="329"/>
      <c r="C1" s="329"/>
      <c r="D1" s="329"/>
      <c r="E1" s="329"/>
      <c r="F1" s="329"/>
      <c r="G1" s="329"/>
      <c r="H1" s="330" t="s">
        <v>4510</v>
      </c>
      <c r="I1" s="330"/>
      <c r="J1" s="330"/>
      <c r="K1" s="330"/>
      <c r="L1" s="330"/>
      <c r="M1" s="191"/>
      <c r="N1" s="330" t="s">
        <v>4551</v>
      </c>
      <c r="O1" s="330"/>
      <c r="P1" s="192"/>
      <c r="Q1" s="192"/>
      <c r="R1" s="192"/>
      <c r="S1" s="192"/>
      <c r="T1" s="192"/>
      <c r="U1" s="192"/>
      <c r="V1" s="192"/>
      <c r="W1" s="192"/>
      <c r="X1" s="192"/>
      <c r="Y1" s="192"/>
    </row>
    <row r="2" spans="1:25" ht="87" hidden="1" customHeight="1" thickTop="1">
      <c r="A2" s="331"/>
      <c r="B2" s="332"/>
      <c r="C2" s="332"/>
      <c r="D2" s="333"/>
      <c r="E2" s="193"/>
      <c r="F2" s="334" t="s">
        <v>3992</v>
      </c>
      <c r="G2" s="334"/>
      <c r="H2" s="334"/>
      <c r="I2" s="334"/>
      <c r="J2" s="334"/>
      <c r="K2" s="334"/>
      <c r="L2" s="335"/>
      <c r="M2" s="194"/>
      <c r="N2" s="194"/>
      <c r="O2" s="194"/>
      <c r="P2" s="195"/>
      <c r="Q2" s="195"/>
      <c r="R2" s="195"/>
      <c r="S2" s="195"/>
      <c r="T2" s="195"/>
      <c r="U2" s="195"/>
      <c r="V2" s="195"/>
      <c r="W2" s="195"/>
      <c r="X2" s="195"/>
      <c r="Y2" s="195"/>
    </row>
    <row r="3" spans="1:25" ht="55.5" customHeight="1" thickTop="1">
      <c r="A3" s="186"/>
      <c r="B3" s="185"/>
      <c r="C3" s="185"/>
      <c r="D3" s="185"/>
      <c r="E3" s="185"/>
      <c r="F3" s="185"/>
      <c r="G3" s="185"/>
      <c r="H3" s="185"/>
      <c r="I3" s="185"/>
      <c r="J3" s="185"/>
      <c r="K3" s="185"/>
      <c r="L3" s="185"/>
      <c r="M3" s="185"/>
      <c r="N3" s="185"/>
      <c r="O3" s="185"/>
      <c r="P3" s="185"/>
      <c r="Q3" s="185"/>
      <c r="R3" s="185"/>
      <c r="S3" s="185"/>
      <c r="T3" s="185"/>
      <c r="U3" s="326" t="s">
        <v>4489</v>
      </c>
      <c r="V3" s="327"/>
      <c r="W3" s="327"/>
      <c r="X3" s="327"/>
      <c r="Y3" s="327"/>
    </row>
    <row r="4" spans="1:25" ht="90" customHeight="1">
      <c r="A4" s="196" t="s">
        <v>2226</v>
      </c>
      <c r="B4" s="196" t="s">
        <v>14</v>
      </c>
      <c r="C4" s="197" t="s">
        <v>0</v>
      </c>
      <c r="D4" s="197" t="s">
        <v>25</v>
      </c>
      <c r="E4" s="197" t="s">
        <v>4512</v>
      </c>
      <c r="F4" s="198" t="s">
        <v>3</v>
      </c>
      <c r="G4" s="198" t="s">
        <v>27</v>
      </c>
      <c r="H4" s="198" t="s">
        <v>2</v>
      </c>
      <c r="I4" s="198" t="s">
        <v>1844</v>
      </c>
      <c r="J4" s="198" t="s">
        <v>1905</v>
      </c>
      <c r="K4" s="198" t="s">
        <v>1845</v>
      </c>
      <c r="L4" s="198" t="s">
        <v>4</v>
      </c>
      <c r="M4" s="199" t="s">
        <v>3045</v>
      </c>
      <c r="N4" s="200" t="s">
        <v>310</v>
      </c>
      <c r="O4" s="200" t="s">
        <v>2169</v>
      </c>
      <c r="P4" s="155" t="s">
        <v>3128</v>
      </c>
      <c r="Q4" s="187" t="s">
        <v>4075</v>
      </c>
      <c r="R4" s="201" t="s">
        <v>4491</v>
      </c>
      <c r="S4" s="201" t="s">
        <v>4063</v>
      </c>
      <c r="T4" s="226" t="s">
        <v>3099</v>
      </c>
      <c r="U4" s="202" t="s">
        <v>3100</v>
      </c>
      <c r="V4" s="202" t="s">
        <v>3101</v>
      </c>
      <c r="W4" s="202" t="s">
        <v>3102</v>
      </c>
      <c r="X4" s="202" t="s">
        <v>3103</v>
      </c>
      <c r="Y4" s="202" t="s">
        <v>3104</v>
      </c>
    </row>
    <row r="5" spans="1:25" ht="113.25" hidden="1" customHeight="1">
      <c r="A5" s="203">
        <v>14</v>
      </c>
      <c r="B5" s="203"/>
      <c r="C5" s="204" t="s">
        <v>834</v>
      </c>
      <c r="D5" s="204" t="s">
        <v>1298</v>
      </c>
      <c r="E5" s="204" t="s">
        <v>2243</v>
      </c>
      <c r="F5" s="205" t="s">
        <v>1622</v>
      </c>
      <c r="G5" s="206" t="s">
        <v>1505</v>
      </c>
      <c r="H5" s="207" t="s">
        <v>1903</v>
      </c>
      <c r="I5" s="207" t="s">
        <v>1863</v>
      </c>
      <c r="J5" s="207" t="s">
        <v>1848</v>
      </c>
      <c r="K5" s="207" t="s">
        <v>1855</v>
      </c>
      <c r="L5" s="207" t="s">
        <v>1727</v>
      </c>
      <c r="M5" s="207" t="s">
        <v>3046</v>
      </c>
      <c r="N5" s="208" t="s">
        <v>3993</v>
      </c>
      <c r="O5" s="207"/>
      <c r="P5" s="156" t="s">
        <v>3130</v>
      </c>
      <c r="Q5" s="157"/>
      <c r="R5" s="207"/>
      <c r="S5" s="209"/>
      <c r="T5" s="276" t="s">
        <v>7</v>
      </c>
      <c r="U5" s="207"/>
      <c r="V5" s="207"/>
      <c r="W5" s="207"/>
      <c r="X5" s="207"/>
      <c r="Y5" s="207"/>
    </row>
    <row r="6" spans="1:25" ht="113.25" hidden="1" customHeight="1">
      <c r="A6" s="203"/>
      <c r="B6" s="203"/>
      <c r="C6" s="210" t="s">
        <v>3056</v>
      </c>
      <c r="D6" s="210" t="s">
        <v>97</v>
      </c>
      <c r="E6" s="210" t="s">
        <v>97</v>
      </c>
      <c r="F6" s="207" t="s">
        <v>1248</v>
      </c>
      <c r="G6" s="206" t="s">
        <v>1248</v>
      </c>
      <c r="H6" s="207" t="s">
        <v>1248</v>
      </c>
      <c r="I6" s="207" t="s">
        <v>1248</v>
      </c>
      <c r="J6" s="207" t="s">
        <v>1248</v>
      </c>
      <c r="K6" s="207" t="s">
        <v>2219</v>
      </c>
      <c r="L6" s="207" t="s">
        <v>1248</v>
      </c>
      <c r="M6" s="207"/>
      <c r="N6" s="208" t="s">
        <v>3994</v>
      </c>
      <c r="O6" s="211"/>
      <c r="P6" s="209"/>
      <c r="Q6" s="209"/>
      <c r="R6" s="209"/>
      <c r="S6" s="209"/>
      <c r="T6" s="277" t="s">
        <v>7</v>
      </c>
      <c r="U6" s="212"/>
      <c r="V6" s="212"/>
      <c r="W6" s="212"/>
      <c r="X6" s="212"/>
      <c r="Y6" s="212"/>
    </row>
    <row r="7" spans="1:25" ht="113.25" hidden="1" customHeight="1">
      <c r="A7" s="203">
        <v>56</v>
      </c>
      <c r="B7" s="203"/>
      <c r="C7" s="210" t="s">
        <v>1691</v>
      </c>
      <c r="D7" s="210" t="s">
        <v>97</v>
      </c>
      <c r="E7" s="210" t="s">
        <v>97</v>
      </c>
      <c r="F7" s="207" t="s">
        <v>1935</v>
      </c>
      <c r="G7" s="206" t="s">
        <v>1452</v>
      </c>
      <c r="H7" s="207" t="s">
        <v>1857</v>
      </c>
      <c r="I7" s="207" t="s">
        <v>97</v>
      </c>
      <c r="J7" s="207" t="s">
        <v>1848</v>
      </c>
      <c r="K7" s="207" t="s">
        <v>2219</v>
      </c>
      <c r="L7" s="207" t="s">
        <v>5</v>
      </c>
      <c r="M7" s="207" t="s">
        <v>3046</v>
      </c>
      <c r="N7" s="208" t="s">
        <v>3995</v>
      </c>
      <c r="O7" s="211"/>
      <c r="P7" s="188" t="s">
        <v>3064</v>
      </c>
      <c r="Q7" s="189"/>
      <c r="R7" s="190" t="s">
        <v>3107</v>
      </c>
      <c r="S7" s="212" t="s">
        <v>3110</v>
      </c>
      <c r="T7" s="278" t="s">
        <v>7</v>
      </c>
      <c r="U7" s="212"/>
      <c r="V7" s="212"/>
      <c r="W7" s="212"/>
      <c r="X7" s="212"/>
      <c r="Y7" s="212"/>
    </row>
    <row r="8" spans="1:25" ht="113.25" hidden="1" customHeight="1">
      <c r="A8" s="203">
        <v>23</v>
      </c>
      <c r="B8" s="203"/>
      <c r="C8" s="210" t="s">
        <v>141</v>
      </c>
      <c r="D8" s="210" t="s">
        <v>43</v>
      </c>
      <c r="E8" s="210" t="s">
        <v>2243</v>
      </c>
      <c r="F8" s="207" t="s">
        <v>1622</v>
      </c>
      <c r="G8" s="206" t="s">
        <v>1389</v>
      </c>
      <c r="H8" s="207" t="s">
        <v>2260</v>
      </c>
      <c r="I8" s="207" t="s">
        <v>1863</v>
      </c>
      <c r="J8" s="207" t="s">
        <v>1848</v>
      </c>
      <c r="K8" s="207" t="s">
        <v>2220</v>
      </c>
      <c r="L8" s="207" t="s">
        <v>1727</v>
      </c>
      <c r="M8" s="207" t="s">
        <v>3046</v>
      </c>
      <c r="N8" s="208" t="s">
        <v>3996</v>
      </c>
      <c r="O8" s="207" t="s">
        <v>3997</v>
      </c>
      <c r="P8" s="188" t="s">
        <v>3088</v>
      </c>
      <c r="Q8" s="190"/>
      <c r="R8" s="207" t="s">
        <v>4068</v>
      </c>
      <c r="S8" s="209" t="s">
        <v>3121</v>
      </c>
      <c r="T8" s="276" t="s">
        <v>7</v>
      </c>
      <c r="U8" s="212"/>
      <c r="V8" s="212"/>
      <c r="W8" s="207"/>
      <c r="X8" s="207"/>
      <c r="Y8" s="207"/>
    </row>
    <row r="9" spans="1:25" ht="150" hidden="1" customHeight="1">
      <c r="A9" s="203">
        <v>8</v>
      </c>
      <c r="B9" s="203"/>
      <c r="C9" s="210" t="s">
        <v>1816</v>
      </c>
      <c r="D9" s="210" t="s">
        <v>97</v>
      </c>
      <c r="E9" s="210" t="s">
        <v>97</v>
      </c>
      <c r="F9" s="209" t="s">
        <v>1935</v>
      </c>
      <c r="G9" s="219" t="s">
        <v>2179</v>
      </c>
      <c r="H9" s="209" t="s">
        <v>1857</v>
      </c>
      <c r="I9" s="209" t="s">
        <v>1856</v>
      </c>
      <c r="J9" s="209" t="s">
        <v>1848</v>
      </c>
      <c r="K9" s="209" t="s">
        <v>1855</v>
      </c>
      <c r="L9" s="209" t="s">
        <v>2192</v>
      </c>
      <c r="M9" s="209" t="s">
        <v>3046</v>
      </c>
      <c r="N9" s="220" t="s">
        <v>3998</v>
      </c>
      <c r="O9" s="221"/>
      <c r="P9" s="229" t="s">
        <v>3066</v>
      </c>
      <c r="Q9" s="230"/>
      <c r="R9" s="190" t="s">
        <v>3108</v>
      </c>
      <c r="S9" s="231" t="s">
        <v>3105</v>
      </c>
      <c r="T9" s="279" t="s">
        <v>7</v>
      </c>
      <c r="U9" s="231"/>
      <c r="V9" s="231"/>
      <c r="W9" s="231"/>
      <c r="X9" s="231"/>
      <c r="Y9" s="231"/>
    </row>
    <row r="10" spans="1:25" ht="409.5" hidden="1">
      <c r="A10" s="203">
        <v>48</v>
      </c>
      <c r="B10" s="203">
        <v>1</v>
      </c>
      <c r="C10" s="210" t="s">
        <v>4127</v>
      </c>
      <c r="D10" s="210" t="s">
        <v>1344</v>
      </c>
      <c r="E10" s="227" t="s">
        <v>2235</v>
      </c>
      <c r="F10" s="242" t="s">
        <v>227</v>
      </c>
      <c r="G10" s="243" t="s">
        <v>1345</v>
      </c>
      <c r="H10" s="242" t="s">
        <v>1864</v>
      </c>
      <c r="I10" s="242" t="s">
        <v>1851</v>
      </c>
      <c r="J10" s="242" t="s">
        <v>1848</v>
      </c>
      <c r="K10" s="242" t="s">
        <v>1855</v>
      </c>
      <c r="L10" s="242" t="s">
        <v>311</v>
      </c>
      <c r="M10" s="242" t="s">
        <v>3046</v>
      </c>
      <c r="N10" s="244" t="s">
        <v>4461</v>
      </c>
      <c r="O10" s="242"/>
      <c r="P10" s="188" t="s">
        <v>4179</v>
      </c>
      <c r="Q10" s="248" t="s">
        <v>4079</v>
      </c>
      <c r="R10" s="242" t="s">
        <v>3120</v>
      </c>
      <c r="S10" s="242" t="s">
        <v>4120</v>
      </c>
      <c r="T10" s="280" t="s">
        <v>1</v>
      </c>
      <c r="U10" s="242"/>
      <c r="V10" s="242"/>
      <c r="W10" s="242"/>
      <c r="X10" s="242" t="s">
        <v>3065</v>
      </c>
      <c r="Y10" s="242"/>
    </row>
    <row r="11" spans="1:25" ht="409.5" hidden="1">
      <c r="A11" s="203">
        <v>65</v>
      </c>
      <c r="B11" s="203">
        <v>2</v>
      </c>
      <c r="C11" s="210" t="s">
        <v>3129</v>
      </c>
      <c r="D11" s="213">
        <v>2860</v>
      </c>
      <c r="E11" s="227" t="s">
        <v>2243</v>
      </c>
      <c r="F11" s="242" t="s">
        <v>1622</v>
      </c>
      <c r="G11" s="243" t="s">
        <v>1747</v>
      </c>
      <c r="H11" s="242" t="s">
        <v>1881</v>
      </c>
      <c r="I11" s="242" t="s">
        <v>1865</v>
      </c>
      <c r="J11" s="242" t="s">
        <v>1854</v>
      </c>
      <c r="K11" s="242" t="s">
        <v>1855</v>
      </c>
      <c r="L11" s="242" t="s">
        <v>5</v>
      </c>
      <c r="M11" s="242" t="s">
        <v>3044</v>
      </c>
      <c r="N11" s="244" t="s">
        <v>4467</v>
      </c>
      <c r="O11" s="242" t="s">
        <v>4481</v>
      </c>
      <c r="P11" s="188" t="s">
        <v>3090</v>
      </c>
      <c r="Q11" s="246" t="s">
        <v>4077</v>
      </c>
      <c r="R11" s="242" t="s">
        <v>4118</v>
      </c>
      <c r="S11" s="242" t="s">
        <v>3106</v>
      </c>
      <c r="T11" s="280" t="s">
        <v>1</v>
      </c>
      <c r="U11" s="242"/>
      <c r="V11" s="242"/>
      <c r="W11" s="242"/>
      <c r="X11" s="242" t="s">
        <v>3071</v>
      </c>
      <c r="Y11" s="242"/>
    </row>
    <row r="12" spans="1:25" ht="278.25" hidden="1" customHeight="1">
      <c r="A12" s="203">
        <v>15</v>
      </c>
      <c r="B12" s="203">
        <v>2</v>
      </c>
      <c r="C12" s="210" t="s">
        <v>927</v>
      </c>
      <c r="D12" s="210" t="s">
        <v>97</v>
      </c>
      <c r="E12" s="227" t="s">
        <v>97</v>
      </c>
      <c r="F12" s="242" t="s">
        <v>1925</v>
      </c>
      <c r="G12" s="243" t="s">
        <v>1779</v>
      </c>
      <c r="H12" s="242" t="s">
        <v>2180</v>
      </c>
      <c r="I12" s="242" t="s">
        <v>1863</v>
      </c>
      <c r="J12" s="242" t="s">
        <v>1848</v>
      </c>
      <c r="K12" s="242" t="s">
        <v>1855</v>
      </c>
      <c r="L12" s="242" t="s">
        <v>2192</v>
      </c>
      <c r="M12" s="242" t="s">
        <v>3046</v>
      </c>
      <c r="N12" s="244" t="s">
        <v>4137</v>
      </c>
      <c r="O12" s="242"/>
      <c r="P12" s="188" t="s">
        <v>4174</v>
      </c>
      <c r="Q12" s="246" t="s">
        <v>4078</v>
      </c>
      <c r="R12" s="242" t="s">
        <v>4133</v>
      </c>
      <c r="S12" s="242" t="s">
        <v>4130</v>
      </c>
      <c r="T12" s="280" t="s">
        <v>7</v>
      </c>
      <c r="U12" s="242"/>
      <c r="V12" s="242"/>
      <c r="W12" s="242"/>
      <c r="X12" s="242"/>
      <c r="Y12" s="242"/>
    </row>
    <row r="13" spans="1:25" ht="150.75" customHeight="1">
      <c r="A13" s="203">
        <v>9</v>
      </c>
      <c r="B13" s="203">
        <v>9</v>
      </c>
      <c r="C13" s="210" t="s">
        <v>287</v>
      </c>
      <c r="D13" s="210" t="s">
        <v>1247</v>
      </c>
      <c r="E13" s="227" t="s">
        <v>2243</v>
      </c>
      <c r="F13" s="242" t="s">
        <v>1935</v>
      </c>
      <c r="G13" s="243" t="s">
        <v>1517</v>
      </c>
      <c r="H13" s="242" t="s">
        <v>4074</v>
      </c>
      <c r="I13" s="242" t="s">
        <v>1858</v>
      </c>
      <c r="J13" s="242" t="s">
        <v>1848</v>
      </c>
      <c r="K13" s="242" t="s">
        <v>2253</v>
      </c>
      <c r="L13" s="242" t="s">
        <v>5</v>
      </c>
      <c r="M13" s="242" t="s">
        <v>3046</v>
      </c>
      <c r="N13" s="244" t="s">
        <v>4432</v>
      </c>
      <c r="O13" s="242"/>
      <c r="P13" s="188" t="s">
        <v>4542</v>
      </c>
      <c r="Q13" s="248" t="s">
        <v>4030</v>
      </c>
      <c r="R13" s="256" t="s">
        <v>4534</v>
      </c>
      <c r="S13" s="242" t="s">
        <v>3106</v>
      </c>
      <c r="T13" s="280" t="s">
        <v>1</v>
      </c>
      <c r="U13" s="242" t="s">
        <v>3071</v>
      </c>
      <c r="V13" s="242" t="s">
        <v>3071</v>
      </c>
      <c r="W13" s="242"/>
      <c r="X13" s="242"/>
      <c r="Y13" s="242"/>
    </row>
    <row r="14" spans="1:25" ht="141" hidden="1" customHeight="1">
      <c r="A14" s="203"/>
      <c r="B14" s="203"/>
      <c r="C14" s="210" t="s">
        <v>2365</v>
      </c>
      <c r="D14" s="210" t="s">
        <v>97</v>
      </c>
      <c r="E14" s="210" t="s">
        <v>97</v>
      </c>
      <c r="F14" s="209" t="s">
        <v>1888</v>
      </c>
      <c r="G14" s="219" t="s">
        <v>2366</v>
      </c>
      <c r="H14" s="209" t="s">
        <v>2260</v>
      </c>
      <c r="I14" s="209" t="s">
        <v>1851</v>
      </c>
      <c r="J14" s="209" t="s">
        <v>1848</v>
      </c>
      <c r="K14" s="209" t="s">
        <v>1855</v>
      </c>
      <c r="L14" s="209" t="s">
        <v>3058</v>
      </c>
      <c r="M14" s="209"/>
      <c r="N14" s="220" t="s">
        <v>3999</v>
      </c>
      <c r="O14" s="221"/>
      <c r="P14" s="188" t="s">
        <v>4180</v>
      </c>
      <c r="Q14" s="235" t="s">
        <v>3142</v>
      </c>
      <c r="R14" s="209"/>
      <c r="S14" s="209"/>
      <c r="T14" s="277" t="s">
        <v>7</v>
      </c>
      <c r="U14" s="209"/>
      <c r="V14" s="209"/>
      <c r="W14" s="209"/>
      <c r="X14" s="209"/>
      <c r="Y14" s="209"/>
    </row>
    <row r="15" spans="1:25" ht="342" hidden="1">
      <c r="A15" s="214"/>
      <c r="B15" s="203">
        <v>4</v>
      </c>
      <c r="C15" s="210" t="s">
        <v>1310</v>
      </c>
      <c r="D15" s="213" t="s">
        <v>1012</v>
      </c>
      <c r="E15" s="227" t="s">
        <v>2243</v>
      </c>
      <c r="F15" s="242" t="s">
        <v>1981</v>
      </c>
      <c r="G15" s="242" t="s">
        <v>1583</v>
      </c>
      <c r="H15" s="242" t="s">
        <v>1892</v>
      </c>
      <c r="I15" s="242" t="s">
        <v>1865</v>
      </c>
      <c r="J15" s="242" t="s">
        <v>1848</v>
      </c>
      <c r="K15" s="242" t="s">
        <v>1860</v>
      </c>
      <c r="L15" s="242" t="s">
        <v>2192</v>
      </c>
      <c r="M15" s="242"/>
      <c r="N15" s="244" t="s">
        <v>4156</v>
      </c>
      <c r="O15" s="242"/>
      <c r="P15" s="188" t="s">
        <v>3068</v>
      </c>
      <c r="Q15" s="248" t="s">
        <v>4028</v>
      </c>
      <c r="R15" s="247" t="s">
        <v>3122</v>
      </c>
      <c r="S15" s="247" t="s">
        <v>3106</v>
      </c>
      <c r="T15" s="280" t="s">
        <v>7</v>
      </c>
      <c r="U15" s="242"/>
      <c r="V15" s="242"/>
      <c r="W15" s="242"/>
      <c r="X15" s="242"/>
      <c r="Y15" s="242"/>
    </row>
    <row r="16" spans="1:25" ht="201.75" hidden="1">
      <c r="A16" s="203">
        <v>83</v>
      </c>
      <c r="B16" s="203"/>
      <c r="C16" s="210" t="s">
        <v>1551</v>
      </c>
      <c r="D16" s="210" t="s">
        <v>206</v>
      </c>
      <c r="E16" s="210" t="s">
        <v>2235</v>
      </c>
      <c r="F16" s="209" t="s">
        <v>1935</v>
      </c>
      <c r="G16" s="219" t="s">
        <v>2706</v>
      </c>
      <c r="H16" s="209" t="s">
        <v>2260</v>
      </c>
      <c r="I16" s="209" t="s">
        <v>1871</v>
      </c>
      <c r="J16" s="209" t="s">
        <v>1848</v>
      </c>
      <c r="K16" s="209" t="s">
        <v>2322</v>
      </c>
      <c r="L16" s="209" t="s">
        <v>5</v>
      </c>
      <c r="M16" s="209" t="s">
        <v>3046</v>
      </c>
      <c r="N16" s="220" t="s">
        <v>4000</v>
      </c>
      <c r="O16" s="221"/>
      <c r="P16" s="188" t="s">
        <v>3069</v>
      </c>
      <c r="Q16" s="235" t="s">
        <v>3141</v>
      </c>
      <c r="R16" s="209"/>
      <c r="S16" s="209"/>
      <c r="T16" s="277" t="s">
        <v>7</v>
      </c>
      <c r="U16" s="209"/>
      <c r="V16" s="209"/>
      <c r="W16" s="209"/>
      <c r="X16" s="209"/>
      <c r="Y16" s="209"/>
    </row>
    <row r="17" spans="1:25" ht="84" hidden="1" customHeight="1">
      <c r="A17" s="214"/>
      <c r="B17" s="214">
        <v>4</v>
      </c>
      <c r="C17" s="298" t="s">
        <v>4511</v>
      </c>
      <c r="D17" s="213" t="s">
        <v>97</v>
      </c>
      <c r="E17" s="227" t="s">
        <v>97</v>
      </c>
      <c r="F17" s="242" t="s">
        <v>4170</v>
      </c>
      <c r="G17" s="242" t="s">
        <v>4175</v>
      </c>
      <c r="H17" s="242" t="s">
        <v>4172</v>
      </c>
      <c r="I17" s="242" t="s">
        <v>1865</v>
      </c>
      <c r="J17" s="242" t="s">
        <v>1854</v>
      </c>
      <c r="K17" s="242" t="s">
        <v>1855</v>
      </c>
      <c r="L17" s="242" t="s">
        <v>311</v>
      </c>
      <c r="M17" s="242" t="s">
        <v>3044</v>
      </c>
      <c r="N17" s="244"/>
      <c r="O17" s="242"/>
      <c r="P17" s="188" t="s">
        <v>4505</v>
      </c>
      <c r="Q17" s="242" t="s">
        <v>97</v>
      </c>
      <c r="R17" s="242" t="s">
        <v>3114</v>
      </c>
      <c r="S17" s="242" t="s">
        <v>3115</v>
      </c>
      <c r="T17" s="280" t="s">
        <v>1</v>
      </c>
      <c r="U17" s="242"/>
      <c r="V17" s="207"/>
      <c r="W17" s="242" t="s">
        <v>4178</v>
      </c>
      <c r="X17" s="242"/>
      <c r="Y17" s="242"/>
    </row>
    <row r="18" spans="1:25" ht="168.75" hidden="1" customHeight="1">
      <c r="A18" s="203">
        <v>16</v>
      </c>
      <c r="B18" s="203">
        <v>5</v>
      </c>
      <c r="C18" s="210" t="s">
        <v>603</v>
      </c>
      <c r="D18" s="210" t="s">
        <v>604</v>
      </c>
      <c r="E18" s="227" t="s">
        <v>2243</v>
      </c>
      <c r="F18" s="242" t="s">
        <v>1919</v>
      </c>
      <c r="G18" s="243" t="s">
        <v>1377</v>
      </c>
      <c r="H18" s="242" t="s">
        <v>4074</v>
      </c>
      <c r="I18" s="242" t="s">
        <v>1863</v>
      </c>
      <c r="J18" s="242" t="s">
        <v>1848</v>
      </c>
      <c r="K18" s="242" t="s">
        <v>1855</v>
      </c>
      <c r="L18" s="242" t="s">
        <v>311</v>
      </c>
      <c r="M18" s="242" t="s">
        <v>3046</v>
      </c>
      <c r="N18" s="244" t="s">
        <v>4470</v>
      </c>
      <c r="O18" s="242"/>
      <c r="P18" s="188" t="s">
        <v>4167</v>
      </c>
      <c r="Q18" s="248" t="s">
        <v>4119</v>
      </c>
      <c r="R18" s="260" t="s">
        <v>4131</v>
      </c>
      <c r="S18" s="242" t="s">
        <v>3106</v>
      </c>
      <c r="T18" s="280" t="s">
        <v>1</v>
      </c>
      <c r="U18" s="242"/>
      <c r="V18" s="242"/>
      <c r="W18" s="242"/>
      <c r="X18" s="242"/>
      <c r="Y18" s="242" t="s">
        <v>3065</v>
      </c>
    </row>
    <row r="19" spans="1:25" ht="190.5" hidden="1" customHeight="1">
      <c r="A19" s="203">
        <v>33</v>
      </c>
      <c r="B19" s="203">
        <v>6</v>
      </c>
      <c r="C19" s="210" t="s">
        <v>1550</v>
      </c>
      <c r="D19" s="210">
        <v>753</v>
      </c>
      <c r="E19" s="227" t="s">
        <v>2243</v>
      </c>
      <c r="F19" s="242" t="s">
        <v>1934</v>
      </c>
      <c r="G19" s="243" t="s">
        <v>1433</v>
      </c>
      <c r="H19" s="242" t="s">
        <v>1864</v>
      </c>
      <c r="I19" s="242" t="s">
        <v>1865</v>
      </c>
      <c r="J19" s="242" t="s">
        <v>1854</v>
      </c>
      <c r="K19" s="242" t="s">
        <v>1855</v>
      </c>
      <c r="L19" s="242" t="s">
        <v>311</v>
      </c>
      <c r="M19" s="242" t="s">
        <v>3044</v>
      </c>
      <c r="N19" s="244" t="s">
        <v>4516</v>
      </c>
      <c r="O19" s="242"/>
      <c r="P19" s="188" t="s">
        <v>3067</v>
      </c>
      <c r="Q19" s="248" t="s">
        <v>4029</v>
      </c>
      <c r="R19" s="242" t="s">
        <v>3114</v>
      </c>
      <c r="S19" s="242" t="s">
        <v>3115</v>
      </c>
      <c r="T19" s="280" t="s">
        <v>1</v>
      </c>
      <c r="U19" s="242"/>
      <c r="V19" s="242"/>
      <c r="W19" s="242" t="s">
        <v>3065</v>
      </c>
      <c r="X19" s="242"/>
      <c r="Y19" s="242"/>
    </row>
    <row r="20" spans="1:25" ht="113.25" hidden="1" customHeight="1">
      <c r="A20" s="203">
        <v>6</v>
      </c>
      <c r="B20" s="203"/>
      <c r="C20" s="210" t="s">
        <v>182</v>
      </c>
      <c r="D20" s="210" t="s">
        <v>163</v>
      </c>
      <c r="E20" s="210" t="s">
        <v>2243</v>
      </c>
      <c r="F20" s="207" t="s">
        <v>569</v>
      </c>
      <c r="G20" s="206" t="s">
        <v>1495</v>
      </c>
      <c r="H20" s="207" t="s">
        <v>1892</v>
      </c>
      <c r="I20" s="207" t="s">
        <v>97</v>
      </c>
      <c r="J20" s="207" t="s">
        <v>1852</v>
      </c>
      <c r="K20" s="207" t="s">
        <v>2218</v>
      </c>
      <c r="L20" s="207" t="s">
        <v>6</v>
      </c>
      <c r="M20" s="207" t="s">
        <v>3046</v>
      </c>
      <c r="N20" s="208" t="s">
        <v>4001</v>
      </c>
      <c r="O20" s="211"/>
      <c r="P20" s="188" t="s">
        <v>3072</v>
      </c>
      <c r="Q20" s="236" t="s">
        <v>3140</v>
      </c>
      <c r="R20" s="209"/>
      <c r="S20" s="209"/>
      <c r="T20" s="277" t="s">
        <v>7</v>
      </c>
      <c r="U20" s="237"/>
      <c r="V20" s="237"/>
      <c r="W20" s="237"/>
      <c r="X20" s="237"/>
      <c r="Y20" s="237"/>
    </row>
    <row r="21" spans="1:25" ht="113.25" hidden="1" customHeight="1">
      <c r="A21" s="203">
        <v>5</v>
      </c>
      <c r="B21" s="203"/>
      <c r="C21" s="210" t="s">
        <v>1693</v>
      </c>
      <c r="D21" s="210" t="s">
        <v>97</v>
      </c>
      <c r="E21" s="210" t="s">
        <v>97</v>
      </c>
      <c r="F21" s="209" t="s">
        <v>1943</v>
      </c>
      <c r="G21" s="219" t="s">
        <v>1945</v>
      </c>
      <c r="H21" s="209" t="s">
        <v>97</v>
      </c>
      <c r="I21" s="209" t="s">
        <v>97</v>
      </c>
      <c r="J21" s="209" t="s">
        <v>1852</v>
      </c>
      <c r="K21" s="209" t="s">
        <v>97</v>
      </c>
      <c r="L21" s="209" t="s">
        <v>6</v>
      </c>
      <c r="M21" s="209" t="s">
        <v>3046</v>
      </c>
      <c r="N21" s="220" t="s">
        <v>4001</v>
      </c>
      <c r="O21" s="221"/>
      <c r="P21" s="188" t="s">
        <v>4181</v>
      </c>
      <c r="Q21" s="232" t="s">
        <v>3140</v>
      </c>
      <c r="R21" s="209"/>
      <c r="S21" s="209"/>
      <c r="T21" s="277" t="s">
        <v>7</v>
      </c>
      <c r="U21" s="231"/>
      <c r="V21" s="231"/>
      <c r="W21" s="231"/>
      <c r="X21" s="231"/>
      <c r="Y21" s="231"/>
    </row>
    <row r="22" spans="1:25" ht="409.5" hidden="1">
      <c r="A22" s="203">
        <v>75</v>
      </c>
      <c r="B22" s="203">
        <v>7</v>
      </c>
      <c r="C22" s="210" t="s">
        <v>2196</v>
      </c>
      <c r="D22" s="210" t="s">
        <v>86</v>
      </c>
      <c r="E22" s="227" t="s">
        <v>2243</v>
      </c>
      <c r="F22" s="242" t="s">
        <v>1935</v>
      </c>
      <c r="G22" s="243" t="s">
        <v>2629</v>
      </c>
      <c r="H22" s="242" t="s">
        <v>1903</v>
      </c>
      <c r="I22" s="242" t="s">
        <v>1863</v>
      </c>
      <c r="J22" s="242" t="s">
        <v>1848</v>
      </c>
      <c r="K22" s="242" t="s">
        <v>1855</v>
      </c>
      <c r="L22" s="242" t="s">
        <v>5</v>
      </c>
      <c r="M22" s="242" t="s">
        <v>3046</v>
      </c>
      <c r="N22" s="244" t="s">
        <v>4454</v>
      </c>
      <c r="O22" s="242"/>
      <c r="P22" s="188" t="s">
        <v>4182</v>
      </c>
      <c r="Q22" s="246" t="s">
        <v>4082</v>
      </c>
      <c r="R22" s="255" t="s">
        <v>4429</v>
      </c>
      <c r="S22" s="242" t="s">
        <v>3106</v>
      </c>
      <c r="T22" s="280" t="s">
        <v>1</v>
      </c>
      <c r="U22" s="242"/>
      <c r="V22" s="242"/>
      <c r="W22" s="242"/>
      <c r="X22" s="242"/>
      <c r="Y22" s="242" t="s">
        <v>4178</v>
      </c>
    </row>
    <row r="23" spans="1:25" ht="113.25" hidden="1" customHeight="1">
      <c r="A23" s="203">
        <v>50</v>
      </c>
      <c r="B23" s="203">
        <v>8</v>
      </c>
      <c r="C23" s="210" t="s">
        <v>1970</v>
      </c>
      <c r="D23" s="210" t="s">
        <v>97</v>
      </c>
      <c r="E23" s="227" t="s">
        <v>97</v>
      </c>
      <c r="F23" s="242" t="s">
        <v>1919</v>
      </c>
      <c r="G23" s="243" t="s">
        <v>1974</v>
      </c>
      <c r="H23" s="242" t="s">
        <v>4074</v>
      </c>
      <c r="I23" s="242" t="s">
        <v>1863</v>
      </c>
      <c r="J23" s="242" t="s">
        <v>1848</v>
      </c>
      <c r="K23" s="242" t="s">
        <v>1855</v>
      </c>
      <c r="L23" s="242" t="s">
        <v>4427</v>
      </c>
      <c r="M23" s="242" t="s">
        <v>3046</v>
      </c>
      <c r="N23" s="244" t="s">
        <v>4157</v>
      </c>
      <c r="O23" s="242" t="s">
        <v>3055</v>
      </c>
      <c r="P23" s="268" t="s">
        <v>4183</v>
      </c>
      <c r="Q23" s="248" t="s">
        <v>4083</v>
      </c>
      <c r="R23" s="249" t="s">
        <v>3114</v>
      </c>
      <c r="S23" s="247"/>
      <c r="T23" s="280" t="s">
        <v>4488</v>
      </c>
      <c r="U23" s="242"/>
      <c r="V23" s="242"/>
      <c r="W23" s="242"/>
      <c r="X23" s="242"/>
      <c r="Y23" s="242"/>
    </row>
    <row r="24" spans="1:25" ht="330.75" customHeight="1">
      <c r="A24" s="203"/>
      <c r="B24" s="203">
        <v>15</v>
      </c>
      <c r="C24" s="210" t="s">
        <v>4479</v>
      </c>
      <c r="D24" s="213" t="s">
        <v>97</v>
      </c>
      <c r="E24" s="227" t="s">
        <v>97</v>
      </c>
      <c r="F24" s="242" t="s">
        <v>1935</v>
      </c>
      <c r="G24" s="243" t="s">
        <v>3125</v>
      </c>
      <c r="H24" s="242" t="s">
        <v>4074</v>
      </c>
      <c r="I24" s="242" t="s">
        <v>97</v>
      </c>
      <c r="J24" s="242" t="s">
        <v>1848</v>
      </c>
      <c r="K24" s="242" t="s">
        <v>1849</v>
      </c>
      <c r="L24" s="242" t="s">
        <v>5</v>
      </c>
      <c r="M24" s="242" t="s">
        <v>3046</v>
      </c>
      <c r="N24" s="244" t="s">
        <v>4447</v>
      </c>
      <c r="O24" s="263" t="s">
        <v>4196</v>
      </c>
      <c r="P24" s="268" t="s">
        <v>4543</v>
      </c>
      <c r="Q24" s="246" t="s">
        <v>4067</v>
      </c>
      <c r="R24" s="256" t="s">
        <v>4538</v>
      </c>
      <c r="S24" s="242" t="s">
        <v>3106</v>
      </c>
      <c r="T24" s="280" t="s">
        <v>1</v>
      </c>
      <c r="U24" s="242" t="s">
        <v>3071</v>
      </c>
      <c r="V24" s="242" t="s">
        <v>3071</v>
      </c>
      <c r="W24" s="242"/>
      <c r="X24" s="242"/>
      <c r="Y24" s="242"/>
    </row>
    <row r="25" spans="1:25" ht="113.25" hidden="1" customHeight="1">
      <c r="A25" s="203">
        <v>67</v>
      </c>
      <c r="B25" s="203"/>
      <c r="C25" s="210" t="s">
        <v>2172</v>
      </c>
      <c r="D25" s="210" t="s">
        <v>97</v>
      </c>
      <c r="E25" s="210" t="s">
        <v>97</v>
      </c>
      <c r="F25" s="209" t="s">
        <v>2173</v>
      </c>
      <c r="G25" s="219" t="s">
        <v>2181</v>
      </c>
      <c r="H25" s="209" t="s">
        <v>2180</v>
      </c>
      <c r="I25" s="209" t="s">
        <v>1876</v>
      </c>
      <c r="J25" s="209" t="s">
        <v>1854</v>
      </c>
      <c r="K25" s="209" t="s">
        <v>1855</v>
      </c>
      <c r="L25" s="209" t="s">
        <v>5</v>
      </c>
      <c r="M25" s="209" t="s">
        <v>3046</v>
      </c>
      <c r="N25" s="220" t="s">
        <v>4002</v>
      </c>
      <c r="O25" s="221"/>
      <c r="P25" s="188" t="s">
        <v>3073</v>
      </c>
      <c r="Q25" s="157"/>
      <c r="R25" s="209"/>
      <c r="S25" s="242"/>
      <c r="T25" s="277" t="s">
        <v>7</v>
      </c>
      <c r="U25" s="209"/>
      <c r="V25" s="209"/>
      <c r="W25" s="209"/>
      <c r="X25" s="209"/>
      <c r="Y25" s="209"/>
    </row>
    <row r="26" spans="1:25" ht="158.25" customHeight="1">
      <c r="A26" s="203">
        <v>59</v>
      </c>
      <c r="B26" s="203">
        <v>16</v>
      </c>
      <c r="C26" s="210" t="s">
        <v>288</v>
      </c>
      <c r="D26" s="210" t="s">
        <v>84</v>
      </c>
      <c r="E26" s="227" t="s">
        <v>2243</v>
      </c>
      <c r="F26" s="242" t="s">
        <v>1935</v>
      </c>
      <c r="G26" s="243" t="s">
        <v>2317</v>
      </c>
      <c r="H26" s="242" t="s">
        <v>4074</v>
      </c>
      <c r="I26" s="242" t="s">
        <v>1847</v>
      </c>
      <c r="J26" s="242" t="s">
        <v>1848</v>
      </c>
      <c r="K26" s="242" t="s">
        <v>2220</v>
      </c>
      <c r="L26" s="242" t="s">
        <v>5</v>
      </c>
      <c r="M26" s="242" t="s">
        <v>3046</v>
      </c>
      <c r="N26" s="244" t="s">
        <v>4434</v>
      </c>
      <c r="O26" s="242"/>
      <c r="P26" s="188" t="s">
        <v>3073</v>
      </c>
      <c r="Q26" s="248" t="s">
        <v>4034</v>
      </c>
      <c r="R26" s="256" t="s">
        <v>4136</v>
      </c>
      <c r="S26" s="242" t="s">
        <v>3106</v>
      </c>
      <c r="T26" s="280" t="s">
        <v>1</v>
      </c>
      <c r="U26" s="242" t="s">
        <v>3071</v>
      </c>
      <c r="V26" s="242" t="s">
        <v>3071</v>
      </c>
      <c r="W26" s="242"/>
      <c r="X26" s="242"/>
      <c r="Y26" s="242"/>
    </row>
    <row r="27" spans="1:25" ht="301.5" customHeight="1">
      <c r="A27" s="203">
        <v>10</v>
      </c>
      <c r="B27" s="203">
        <v>19</v>
      </c>
      <c r="C27" s="210" t="s">
        <v>289</v>
      </c>
      <c r="D27" s="210" t="s">
        <v>36</v>
      </c>
      <c r="E27" s="227" t="s">
        <v>2243</v>
      </c>
      <c r="F27" s="242" t="s">
        <v>1935</v>
      </c>
      <c r="G27" s="243" t="s">
        <v>1435</v>
      </c>
      <c r="H27" s="242" t="s">
        <v>4074</v>
      </c>
      <c r="I27" s="242" t="s">
        <v>1858</v>
      </c>
      <c r="J27" s="242" t="s">
        <v>1848</v>
      </c>
      <c r="K27" s="242" t="s">
        <v>2253</v>
      </c>
      <c r="L27" s="242" t="s">
        <v>2192</v>
      </c>
      <c r="M27" s="242" t="s">
        <v>3046</v>
      </c>
      <c r="N27" s="244" t="s">
        <v>4449</v>
      </c>
      <c r="O27" s="242"/>
      <c r="P27" s="188" t="s">
        <v>4544</v>
      </c>
      <c r="Q27" s="248" t="s">
        <v>4036</v>
      </c>
      <c r="R27" s="256" t="s">
        <v>4530</v>
      </c>
      <c r="S27" s="242" t="s">
        <v>4142</v>
      </c>
      <c r="T27" s="280" t="s">
        <v>1</v>
      </c>
      <c r="U27" s="242" t="s">
        <v>3071</v>
      </c>
      <c r="V27" s="242" t="s">
        <v>3071</v>
      </c>
      <c r="W27" s="242"/>
      <c r="X27" s="242"/>
      <c r="Y27" s="242"/>
    </row>
    <row r="28" spans="1:25" ht="409.5" customHeight="1">
      <c r="A28" s="203">
        <v>4</v>
      </c>
      <c r="B28" s="203">
        <v>21</v>
      </c>
      <c r="C28" s="210" t="s">
        <v>29</v>
      </c>
      <c r="D28" s="210" t="s">
        <v>30</v>
      </c>
      <c r="E28" s="227" t="s">
        <v>2243</v>
      </c>
      <c r="F28" s="242" t="s">
        <v>1935</v>
      </c>
      <c r="G28" s="243" t="s">
        <v>1536</v>
      </c>
      <c r="H28" s="242" t="s">
        <v>1850</v>
      </c>
      <c r="I28" s="242" t="s">
        <v>1853</v>
      </c>
      <c r="J28" s="242" t="s">
        <v>1854</v>
      </c>
      <c r="K28" s="242" t="s">
        <v>2253</v>
      </c>
      <c r="L28" s="242" t="s">
        <v>2192</v>
      </c>
      <c r="M28" s="242" t="s">
        <v>3046</v>
      </c>
      <c r="N28" s="244" t="s">
        <v>4450</v>
      </c>
      <c r="O28" s="242" t="s">
        <v>3057</v>
      </c>
      <c r="P28" s="268" t="s">
        <v>4545</v>
      </c>
      <c r="Q28" s="248" t="s">
        <v>4071</v>
      </c>
      <c r="R28" s="256" t="s">
        <v>4535</v>
      </c>
      <c r="S28" s="242" t="s">
        <v>4536</v>
      </c>
      <c r="T28" s="280" t="s">
        <v>1</v>
      </c>
      <c r="U28" s="242" t="s">
        <v>3071</v>
      </c>
      <c r="V28" s="242" t="s">
        <v>3071</v>
      </c>
      <c r="W28" s="242"/>
      <c r="X28" s="242"/>
      <c r="Y28" s="242"/>
    </row>
    <row r="29" spans="1:25" ht="255" hidden="1" customHeight="1">
      <c r="A29" s="203">
        <v>58</v>
      </c>
      <c r="B29" s="203">
        <v>15</v>
      </c>
      <c r="C29" s="210" t="s">
        <v>2194</v>
      </c>
      <c r="D29" s="210" t="s">
        <v>76</v>
      </c>
      <c r="E29" s="227" t="s">
        <v>2243</v>
      </c>
      <c r="F29" s="242" t="s">
        <v>1935</v>
      </c>
      <c r="G29" s="243" t="s">
        <v>2344</v>
      </c>
      <c r="H29" s="242" t="s">
        <v>4074</v>
      </c>
      <c r="I29" s="242" t="s">
        <v>1847</v>
      </c>
      <c r="J29" s="242" t="s">
        <v>1848</v>
      </c>
      <c r="K29" s="242" t="s">
        <v>1849</v>
      </c>
      <c r="L29" s="242" t="s">
        <v>2192</v>
      </c>
      <c r="M29" s="242" t="s">
        <v>3046</v>
      </c>
      <c r="N29" s="244" t="s">
        <v>4158</v>
      </c>
      <c r="O29" s="242"/>
      <c r="P29" s="188" t="s">
        <v>4184</v>
      </c>
      <c r="Q29" s="248" t="s">
        <v>4070</v>
      </c>
      <c r="R29" s="256" t="s">
        <v>4141</v>
      </c>
      <c r="S29" s="242" t="s">
        <v>4142</v>
      </c>
      <c r="T29" s="280" t="s">
        <v>7</v>
      </c>
      <c r="U29" s="242"/>
      <c r="V29" s="242"/>
      <c r="W29" s="242"/>
      <c r="X29" s="242"/>
      <c r="Y29" s="242"/>
    </row>
    <row r="30" spans="1:25" ht="162" hidden="1" customHeight="1">
      <c r="A30" s="203">
        <v>37</v>
      </c>
      <c r="B30" s="203">
        <v>11</v>
      </c>
      <c r="C30" s="210" t="s">
        <v>2718</v>
      </c>
      <c r="D30" s="210" t="s">
        <v>224</v>
      </c>
      <c r="E30" s="227" t="s">
        <v>2243</v>
      </c>
      <c r="F30" s="242" t="s">
        <v>1934</v>
      </c>
      <c r="G30" s="243" t="s">
        <v>1521</v>
      </c>
      <c r="H30" s="242" t="s">
        <v>1864</v>
      </c>
      <c r="I30" s="242" t="s">
        <v>1865</v>
      </c>
      <c r="J30" s="242" t="s">
        <v>1854</v>
      </c>
      <c r="K30" s="242" t="s">
        <v>1891</v>
      </c>
      <c r="L30" s="242" t="s">
        <v>311</v>
      </c>
      <c r="M30" s="242" t="s">
        <v>3044</v>
      </c>
      <c r="N30" s="244" t="s">
        <v>4520</v>
      </c>
      <c r="O30" s="242"/>
      <c r="P30" s="188" t="s">
        <v>3070</v>
      </c>
      <c r="Q30" s="248" t="s">
        <v>4031</v>
      </c>
      <c r="R30" s="242" t="s">
        <v>3114</v>
      </c>
      <c r="S30" s="242" t="s">
        <v>3115</v>
      </c>
      <c r="T30" s="280" t="s">
        <v>1</v>
      </c>
      <c r="U30" s="242"/>
      <c r="V30" s="242"/>
      <c r="W30" s="242" t="s">
        <v>3071</v>
      </c>
      <c r="X30" s="242"/>
      <c r="Y30" s="242"/>
    </row>
    <row r="31" spans="1:25" ht="162" hidden="1" customHeight="1">
      <c r="A31" s="203">
        <v>17</v>
      </c>
      <c r="B31" s="203">
        <v>14</v>
      </c>
      <c r="C31" s="210" t="s">
        <v>619</v>
      </c>
      <c r="D31" s="210" t="s">
        <v>663</v>
      </c>
      <c r="E31" s="210" t="s">
        <v>2243</v>
      </c>
      <c r="F31" s="205" t="s">
        <v>1919</v>
      </c>
      <c r="G31" s="206" t="s">
        <v>1434</v>
      </c>
      <c r="H31" s="207" t="s">
        <v>4074</v>
      </c>
      <c r="I31" s="207" t="s">
        <v>1863</v>
      </c>
      <c r="J31" s="207" t="s">
        <v>1848</v>
      </c>
      <c r="K31" s="207" t="s">
        <v>1849</v>
      </c>
      <c r="L31" s="207" t="s">
        <v>311</v>
      </c>
      <c r="M31" s="207" t="s">
        <v>3046</v>
      </c>
      <c r="N31" s="208" t="s">
        <v>4471</v>
      </c>
      <c r="O31" s="207"/>
      <c r="P31" s="266" t="s">
        <v>4185</v>
      </c>
      <c r="Q31" s="258" t="s">
        <v>4033</v>
      </c>
      <c r="R31" s="209" t="s">
        <v>3114</v>
      </c>
      <c r="S31" s="209" t="s">
        <v>3115</v>
      </c>
      <c r="T31" s="276" t="s">
        <v>1</v>
      </c>
      <c r="U31" s="207"/>
      <c r="V31" s="207"/>
      <c r="W31" s="207"/>
      <c r="X31" s="207"/>
      <c r="Y31" s="207" t="s">
        <v>3076</v>
      </c>
    </row>
    <row r="32" spans="1:25" ht="150" customHeight="1">
      <c r="A32" s="203">
        <v>11</v>
      </c>
      <c r="B32" s="203">
        <v>25</v>
      </c>
      <c r="C32" s="210" t="s">
        <v>2032</v>
      </c>
      <c r="D32" s="210" t="s">
        <v>152</v>
      </c>
      <c r="E32" s="227" t="s">
        <v>2235</v>
      </c>
      <c r="F32" s="242" t="s">
        <v>1896</v>
      </c>
      <c r="G32" s="243" t="s">
        <v>2001</v>
      </c>
      <c r="H32" s="242" t="s">
        <v>4074</v>
      </c>
      <c r="I32" s="242" t="s">
        <v>97</v>
      </c>
      <c r="J32" s="242" t="s">
        <v>1848</v>
      </c>
      <c r="K32" s="242" t="s">
        <v>1849</v>
      </c>
      <c r="L32" s="242" t="s">
        <v>2192</v>
      </c>
      <c r="M32" s="242" t="s">
        <v>3046</v>
      </c>
      <c r="N32" s="244" t="s">
        <v>4451</v>
      </c>
      <c r="O32" s="242"/>
      <c r="P32" s="268" t="s">
        <v>4186</v>
      </c>
      <c r="Q32" s="248" t="s">
        <v>4093</v>
      </c>
      <c r="R32" s="242" t="s">
        <v>4117</v>
      </c>
      <c r="S32" s="242" t="s">
        <v>3114</v>
      </c>
      <c r="T32" s="280" t="s">
        <v>1</v>
      </c>
      <c r="U32" s="242" t="s">
        <v>3071</v>
      </c>
      <c r="V32" s="242" t="s">
        <v>3071</v>
      </c>
      <c r="W32" s="242"/>
      <c r="X32" s="242"/>
      <c r="Y32" s="242"/>
    </row>
    <row r="33" spans="1:25" ht="113.25" hidden="1" customHeight="1">
      <c r="A33" s="203">
        <v>80</v>
      </c>
      <c r="B33" s="203"/>
      <c r="C33" s="210" t="s">
        <v>1571</v>
      </c>
      <c r="D33" s="210" t="s">
        <v>131</v>
      </c>
      <c r="E33" s="210" t="s">
        <v>2243</v>
      </c>
      <c r="F33" s="209" t="s">
        <v>1935</v>
      </c>
      <c r="G33" s="219" t="s">
        <v>1488</v>
      </c>
      <c r="H33" s="209" t="s">
        <v>1850</v>
      </c>
      <c r="I33" s="209" t="s">
        <v>1862</v>
      </c>
      <c r="J33" s="209" t="s">
        <v>1854</v>
      </c>
      <c r="K33" s="209" t="s">
        <v>2253</v>
      </c>
      <c r="L33" s="209" t="s">
        <v>1727</v>
      </c>
      <c r="M33" s="209" t="s">
        <v>3046</v>
      </c>
      <c r="N33" s="220" t="s">
        <v>4003</v>
      </c>
      <c r="O33" s="221"/>
      <c r="P33" s="188" t="s">
        <v>3077</v>
      </c>
      <c r="Q33" s="238" t="s">
        <v>3989</v>
      </c>
      <c r="R33" s="209"/>
      <c r="S33" s="242"/>
      <c r="T33" s="277" t="s">
        <v>7</v>
      </c>
      <c r="U33" s="209"/>
      <c r="V33" s="209"/>
      <c r="W33" s="209"/>
      <c r="X33" s="209"/>
      <c r="Y33" s="209"/>
    </row>
    <row r="34" spans="1:25" ht="180" customHeight="1">
      <c r="A34" s="203">
        <v>28</v>
      </c>
      <c r="B34" s="203">
        <v>28</v>
      </c>
      <c r="C34" s="210" t="s">
        <v>4159</v>
      </c>
      <c r="D34" s="210" t="s">
        <v>37</v>
      </c>
      <c r="E34" s="227" t="s">
        <v>2243</v>
      </c>
      <c r="F34" s="242" t="s">
        <v>1935</v>
      </c>
      <c r="G34" s="243" t="s">
        <v>1465</v>
      </c>
      <c r="H34" s="242" t="s">
        <v>1850</v>
      </c>
      <c r="I34" s="242" t="s">
        <v>1862</v>
      </c>
      <c r="J34" s="242" t="s">
        <v>1848</v>
      </c>
      <c r="K34" s="242" t="s">
        <v>2253</v>
      </c>
      <c r="L34" s="242" t="s">
        <v>2192</v>
      </c>
      <c r="M34" s="242" t="s">
        <v>3046</v>
      </c>
      <c r="N34" s="244" t="s">
        <v>4452</v>
      </c>
      <c r="O34" s="264"/>
      <c r="P34" s="268" t="s">
        <v>4546</v>
      </c>
      <c r="Q34" s="246" t="s">
        <v>4037</v>
      </c>
      <c r="R34" s="256" t="s">
        <v>4531</v>
      </c>
      <c r="S34" s="242" t="s">
        <v>4142</v>
      </c>
      <c r="T34" s="280" t="s">
        <v>1</v>
      </c>
      <c r="U34" s="242" t="s">
        <v>3071</v>
      </c>
      <c r="V34" s="242" t="s">
        <v>3071</v>
      </c>
      <c r="W34" s="242"/>
      <c r="X34" s="242"/>
      <c r="Y34" s="242"/>
    </row>
    <row r="35" spans="1:25" ht="125.25" hidden="1" customHeight="1">
      <c r="A35" s="203">
        <v>41</v>
      </c>
      <c r="B35" s="203">
        <v>13</v>
      </c>
      <c r="C35" s="210" t="s">
        <v>2283</v>
      </c>
      <c r="D35" s="210" t="s">
        <v>144</v>
      </c>
      <c r="E35" s="227" t="s">
        <v>2243</v>
      </c>
      <c r="F35" s="242" t="s">
        <v>227</v>
      </c>
      <c r="G35" s="243" t="s">
        <v>1405</v>
      </c>
      <c r="H35" s="242" t="s">
        <v>1864</v>
      </c>
      <c r="I35" s="242" t="s">
        <v>1876</v>
      </c>
      <c r="J35" s="242" t="s">
        <v>1854</v>
      </c>
      <c r="K35" s="242" t="s">
        <v>2220</v>
      </c>
      <c r="L35" s="242" t="s">
        <v>2192</v>
      </c>
      <c r="M35" s="242" t="s">
        <v>3046</v>
      </c>
      <c r="N35" s="244" t="s">
        <v>4522</v>
      </c>
      <c r="O35" s="242"/>
      <c r="P35" s="188" t="s">
        <v>4502</v>
      </c>
      <c r="Q35" s="248" t="s">
        <v>4032</v>
      </c>
      <c r="R35" s="242" t="s">
        <v>3114</v>
      </c>
      <c r="S35" s="242" t="s">
        <v>3115</v>
      </c>
      <c r="T35" s="280" t="s">
        <v>1</v>
      </c>
      <c r="U35" s="242"/>
      <c r="V35" s="242"/>
      <c r="W35" s="242" t="s">
        <v>3065</v>
      </c>
      <c r="X35" s="242"/>
      <c r="Y35" s="242"/>
    </row>
    <row r="36" spans="1:25" ht="113.25" hidden="1" customHeight="1">
      <c r="A36" s="203">
        <v>29</v>
      </c>
      <c r="B36" s="203"/>
      <c r="C36" s="210" t="s">
        <v>2408</v>
      </c>
      <c r="D36" s="210" t="s">
        <v>85</v>
      </c>
      <c r="E36" s="210" t="s">
        <v>2243</v>
      </c>
      <c r="F36" s="207" t="s">
        <v>1935</v>
      </c>
      <c r="G36" s="206" t="s">
        <v>1481</v>
      </c>
      <c r="H36" s="207" t="s">
        <v>1850</v>
      </c>
      <c r="I36" s="207" t="s">
        <v>1862</v>
      </c>
      <c r="J36" s="207" t="s">
        <v>1854</v>
      </c>
      <c r="K36" s="207" t="s">
        <v>1855</v>
      </c>
      <c r="L36" s="207" t="s">
        <v>1727</v>
      </c>
      <c r="M36" s="207" t="s">
        <v>3046</v>
      </c>
      <c r="N36" s="208" t="s">
        <v>4004</v>
      </c>
      <c r="O36" s="211"/>
      <c r="P36" s="188" t="s">
        <v>4187</v>
      </c>
      <c r="Q36" s="239"/>
      <c r="R36" s="209"/>
      <c r="S36" s="242"/>
      <c r="T36" s="277" t="s">
        <v>7</v>
      </c>
      <c r="U36" s="237"/>
      <c r="V36" s="237"/>
      <c r="W36" s="237"/>
      <c r="X36" s="237"/>
      <c r="Y36" s="237"/>
    </row>
    <row r="37" spans="1:25" ht="55.5" hidden="1" customHeight="1">
      <c r="A37" s="203">
        <v>30</v>
      </c>
      <c r="B37" s="203"/>
      <c r="C37" s="210" t="s">
        <v>132</v>
      </c>
      <c r="D37" s="210" t="s">
        <v>38</v>
      </c>
      <c r="E37" s="210" t="s">
        <v>2243</v>
      </c>
      <c r="F37" s="209" t="s">
        <v>1935</v>
      </c>
      <c r="G37" s="219" t="s">
        <v>1489</v>
      </c>
      <c r="H37" s="209" t="s">
        <v>1850</v>
      </c>
      <c r="I37" s="209" t="s">
        <v>1862</v>
      </c>
      <c r="J37" s="209" t="s">
        <v>1848</v>
      </c>
      <c r="K37" s="209" t="s">
        <v>2253</v>
      </c>
      <c r="L37" s="209" t="s">
        <v>1727</v>
      </c>
      <c r="M37" s="209" t="s">
        <v>3046</v>
      </c>
      <c r="N37" s="220" t="s">
        <v>4005</v>
      </c>
      <c r="O37" s="221"/>
      <c r="P37" s="188" t="s">
        <v>4188</v>
      </c>
      <c r="Q37" s="234" t="s">
        <v>3990</v>
      </c>
      <c r="R37" s="190" t="s">
        <v>3109</v>
      </c>
      <c r="S37" s="242" t="s">
        <v>3111</v>
      </c>
      <c r="T37" s="279" t="s">
        <v>7</v>
      </c>
      <c r="U37" s="231"/>
      <c r="V37" s="231"/>
      <c r="W37" s="231"/>
      <c r="X37" s="231"/>
      <c r="Y37" s="231"/>
    </row>
    <row r="38" spans="1:25" ht="409.5" hidden="1" customHeight="1">
      <c r="A38" s="203">
        <v>36</v>
      </c>
      <c r="B38" s="203">
        <v>17</v>
      </c>
      <c r="C38" s="210" t="s">
        <v>2748</v>
      </c>
      <c r="D38" s="210" t="s">
        <v>139</v>
      </c>
      <c r="E38" s="227" t="s">
        <v>2243</v>
      </c>
      <c r="F38" s="242" t="s">
        <v>1934</v>
      </c>
      <c r="G38" s="243" t="s">
        <v>1522</v>
      </c>
      <c r="H38" s="242" t="s">
        <v>1864</v>
      </c>
      <c r="I38" s="242" t="s">
        <v>1865</v>
      </c>
      <c r="J38" s="242" t="s">
        <v>1854</v>
      </c>
      <c r="K38" s="242" t="s">
        <v>1891</v>
      </c>
      <c r="L38" s="242" t="s">
        <v>311</v>
      </c>
      <c r="M38" s="242" t="s">
        <v>3044</v>
      </c>
      <c r="N38" s="244" t="s">
        <v>4519</v>
      </c>
      <c r="O38" s="242"/>
      <c r="P38" s="188" t="s">
        <v>3074</v>
      </c>
      <c r="Q38" s="248" t="s">
        <v>4035</v>
      </c>
      <c r="R38" s="242" t="s">
        <v>3114</v>
      </c>
      <c r="S38" s="242" t="s">
        <v>3115</v>
      </c>
      <c r="T38" s="280" t="s">
        <v>1</v>
      </c>
      <c r="U38" s="242"/>
      <c r="V38" s="242"/>
      <c r="W38" s="242" t="s">
        <v>3071</v>
      </c>
      <c r="X38" s="242"/>
      <c r="Y38" s="242"/>
    </row>
    <row r="39" spans="1:25" ht="409.5" customHeight="1">
      <c r="A39" s="203">
        <v>3</v>
      </c>
      <c r="B39" s="203">
        <v>34</v>
      </c>
      <c r="C39" s="210" t="s">
        <v>4160</v>
      </c>
      <c r="D39" s="210" t="s">
        <v>161</v>
      </c>
      <c r="E39" s="227" t="s">
        <v>2243</v>
      </c>
      <c r="F39" s="242" t="s">
        <v>1935</v>
      </c>
      <c r="G39" s="243" t="s">
        <v>1995</v>
      </c>
      <c r="H39" s="242" t="s">
        <v>1850</v>
      </c>
      <c r="I39" s="242" t="s">
        <v>1862</v>
      </c>
      <c r="J39" s="242" t="s">
        <v>1854</v>
      </c>
      <c r="K39" s="242" t="s">
        <v>2253</v>
      </c>
      <c r="L39" s="242" t="s">
        <v>2192</v>
      </c>
      <c r="M39" s="242" t="s">
        <v>3046</v>
      </c>
      <c r="N39" s="244" t="s">
        <v>4433</v>
      </c>
      <c r="O39" s="242"/>
      <c r="P39" s="268" t="s">
        <v>4548</v>
      </c>
      <c r="Q39" s="246" t="s">
        <v>4038</v>
      </c>
      <c r="R39" s="256" t="s">
        <v>4532</v>
      </c>
      <c r="S39" s="299" t="s">
        <v>4142</v>
      </c>
      <c r="T39" s="280" t="s">
        <v>1</v>
      </c>
      <c r="U39" s="242" t="s">
        <v>3071</v>
      </c>
      <c r="V39" s="242" t="s">
        <v>3071</v>
      </c>
      <c r="W39" s="242"/>
      <c r="X39" s="242"/>
      <c r="Y39" s="242"/>
    </row>
    <row r="40" spans="1:25" ht="117.75" hidden="1" customHeight="1">
      <c r="A40" s="203">
        <v>39</v>
      </c>
      <c r="B40" s="203">
        <v>18</v>
      </c>
      <c r="C40" s="210" t="s">
        <v>2337</v>
      </c>
      <c r="D40" s="210" t="s">
        <v>670</v>
      </c>
      <c r="E40" s="227" t="s">
        <v>2243</v>
      </c>
      <c r="F40" s="242" t="s">
        <v>1934</v>
      </c>
      <c r="G40" s="243" t="s">
        <v>1446</v>
      </c>
      <c r="H40" s="242" t="s">
        <v>1864</v>
      </c>
      <c r="I40" s="242" t="s">
        <v>1865</v>
      </c>
      <c r="J40" s="242" t="s">
        <v>1854</v>
      </c>
      <c r="K40" s="242" t="s">
        <v>1891</v>
      </c>
      <c r="L40" s="242" t="s">
        <v>311</v>
      </c>
      <c r="M40" s="242" t="s">
        <v>3044</v>
      </c>
      <c r="N40" s="244" t="s">
        <v>4521</v>
      </c>
      <c r="O40" s="242"/>
      <c r="P40" s="188" t="s">
        <v>3075</v>
      </c>
      <c r="Q40" s="248" t="s">
        <v>4066</v>
      </c>
      <c r="R40" s="242" t="s">
        <v>3114</v>
      </c>
      <c r="S40" s="242" t="s">
        <v>3115</v>
      </c>
      <c r="T40" s="280" t="s">
        <v>1</v>
      </c>
      <c r="U40" s="242"/>
      <c r="V40" s="242"/>
      <c r="W40" s="242" t="s">
        <v>3071</v>
      </c>
      <c r="X40" s="242"/>
      <c r="Y40" s="242"/>
    </row>
    <row r="41" spans="1:25" ht="244.5" hidden="1" customHeight="1">
      <c r="A41" s="203">
        <v>18</v>
      </c>
      <c r="B41" s="203">
        <v>20</v>
      </c>
      <c r="C41" s="210" t="s">
        <v>2201</v>
      </c>
      <c r="D41" s="210">
        <v>3389</v>
      </c>
      <c r="E41" s="227" t="s">
        <v>2243</v>
      </c>
      <c r="F41" s="242" t="s">
        <v>148</v>
      </c>
      <c r="G41" s="243" t="s">
        <v>2202</v>
      </c>
      <c r="H41" s="242" t="s">
        <v>2203</v>
      </c>
      <c r="I41" s="242" t="s">
        <v>1851</v>
      </c>
      <c r="J41" s="242" t="s">
        <v>1848</v>
      </c>
      <c r="K41" s="242" t="s">
        <v>1855</v>
      </c>
      <c r="L41" s="242" t="s">
        <v>5</v>
      </c>
      <c r="M41" s="242" t="s">
        <v>3046</v>
      </c>
      <c r="N41" s="244" t="s">
        <v>4439</v>
      </c>
      <c r="O41" s="242"/>
      <c r="P41" s="188" t="s">
        <v>4189</v>
      </c>
      <c r="Q41" s="250" t="s">
        <v>4086</v>
      </c>
      <c r="R41" s="242" t="s">
        <v>3114</v>
      </c>
      <c r="S41" s="242" t="s">
        <v>3115</v>
      </c>
      <c r="T41" s="280" t="s">
        <v>7</v>
      </c>
      <c r="U41" s="242"/>
      <c r="V41" s="242"/>
      <c r="W41" s="242"/>
      <c r="X41" s="242"/>
      <c r="Y41" s="242"/>
    </row>
    <row r="42" spans="1:25" ht="113.25" hidden="1" customHeight="1">
      <c r="A42" s="203">
        <v>71</v>
      </c>
      <c r="B42" s="203"/>
      <c r="C42" s="210" t="s">
        <v>2174</v>
      </c>
      <c r="D42" s="210" t="s">
        <v>97</v>
      </c>
      <c r="E42" s="210" t="s">
        <v>97</v>
      </c>
      <c r="F42" s="209" t="s">
        <v>2175</v>
      </c>
      <c r="G42" s="219" t="s">
        <v>2184</v>
      </c>
      <c r="H42" s="209" t="s">
        <v>1857</v>
      </c>
      <c r="I42" s="209" t="s">
        <v>1876</v>
      </c>
      <c r="J42" s="209" t="s">
        <v>1848</v>
      </c>
      <c r="K42" s="209" t="s">
        <v>1855</v>
      </c>
      <c r="L42" s="209" t="s">
        <v>2192</v>
      </c>
      <c r="M42" s="209" t="s">
        <v>3046</v>
      </c>
      <c r="N42" s="220" t="s">
        <v>4006</v>
      </c>
      <c r="O42" s="221"/>
      <c r="P42" s="188" t="s">
        <v>3079</v>
      </c>
      <c r="Q42" s="190"/>
      <c r="R42" s="209"/>
      <c r="S42" s="209"/>
      <c r="T42" s="277" t="s">
        <v>7</v>
      </c>
      <c r="U42" s="209"/>
      <c r="V42" s="209"/>
      <c r="W42" s="209"/>
      <c r="X42" s="209"/>
      <c r="Y42" s="209"/>
    </row>
    <row r="43" spans="1:25" ht="409.6" customHeight="1">
      <c r="A43" s="203">
        <v>61</v>
      </c>
      <c r="B43" s="203">
        <v>41</v>
      </c>
      <c r="C43" s="210" t="s">
        <v>309</v>
      </c>
      <c r="D43" s="210" t="s">
        <v>97</v>
      </c>
      <c r="E43" s="227" t="s">
        <v>97</v>
      </c>
      <c r="F43" s="242" t="s">
        <v>1935</v>
      </c>
      <c r="G43" s="243" t="s">
        <v>1463</v>
      </c>
      <c r="H43" s="242" t="s">
        <v>1857</v>
      </c>
      <c r="I43" s="242" t="s">
        <v>97</v>
      </c>
      <c r="J43" s="242" t="s">
        <v>1848</v>
      </c>
      <c r="K43" s="242" t="s">
        <v>1849</v>
      </c>
      <c r="L43" s="242" t="s">
        <v>5</v>
      </c>
      <c r="M43" s="242" t="s">
        <v>3046</v>
      </c>
      <c r="N43" s="244" t="s">
        <v>4437</v>
      </c>
      <c r="O43" s="242"/>
      <c r="P43" s="188" t="s">
        <v>3083</v>
      </c>
      <c r="Q43" s="248" t="s">
        <v>4050</v>
      </c>
      <c r="R43" s="256" t="s">
        <v>4535</v>
      </c>
      <c r="S43" s="242" t="s">
        <v>4536</v>
      </c>
      <c r="T43" s="280" t="s">
        <v>1</v>
      </c>
      <c r="U43" s="242" t="s">
        <v>3065</v>
      </c>
      <c r="V43" s="242" t="s">
        <v>3071</v>
      </c>
      <c r="W43" s="242"/>
      <c r="X43" s="242"/>
      <c r="Y43" s="242"/>
    </row>
    <row r="44" spans="1:25" ht="408" hidden="1" customHeight="1">
      <c r="A44" s="203"/>
      <c r="B44" s="203">
        <v>22</v>
      </c>
      <c r="C44" s="210" t="s">
        <v>1656</v>
      </c>
      <c r="D44" s="213" t="s">
        <v>1657</v>
      </c>
      <c r="E44" s="227" t="s">
        <v>2243</v>
      </c>
      <c r="F44" s="242" t="s">
        <v>2199</v>
      </c>
      <c r="G44" s="243" t="s">
        <v>3127</v>
      </c>
      <c r="H44" s="242" t="s">
        <v>2180</v>
      </c>
      <c r="I44" s="242" t="s">
        <v>1863</v>
      </c>
      <c r="J44" s="242" t="s">
        <v>1854</v>
      </c>
      <c r="K44" s="242" t="s">
        <v>1891</v>
      </c>
      <c r="L44" s="242" t="s">
        <v>2192</v>
      </c>
      <c r="M44" s="242" t="s">
        <v>3046</v>
      </c>
      <c r="N44" s="244" t="s">
        <v>4472</v>
      </c>
      <c r="O44" s="242"/>
      <c r="P44" s="188" t="s">
        <v>3067</v>
      </c>
      <c r="Q44" s="246" t="s">
        <v>4088</v>
      </c>
      <c r="R44" s="242" t="s">
        <v>3114</v>
      </c>
      <c r="S44" s="242" t="s">
        <v>3115</v>
      </c>
      <c r="T44" s="280" t="s">
        <v>7</v>
      </c>
      <c r="U44" s="242"/>
      <c r="V44" s="242"/>
      <c r="W44" s="242"/>
      <c r="X44" s="242"/>
      <c r="Y44" s="242"/>
    </row>
    <row r="45" spans="1:25" ht="409.5" customHeight="1">
      <c r="A45" s="203">
        <v>32</v>
      </c>
      <c r="B45" s="203">
        <v>10</v>
      </c>
      <c r="C45" s="210" t="s">
        <v>4163</v>
      </c>
      <c r="D45" s="210" t="s">
        <v>97</v>
      </c>
      <c r="E45" s="227" t="s">
        <v>97</v>
      </c>
      <c r="F45" s="242" t="s">
        <v>4164</v>
      </c>
      <c r="G45" s="243" t="s">
        <v>4165</v>
      </c>
      <c r="H45" s="242" t="s">
        <v>1864</v>
      </c>
      <c r="I45" s="242" t="s">
        <v>97</v>
      </c>
      <c r="J45" s="242" t="s">
        <v>1852</v>
      </c>
      <c r="K45" s="242" t="s">
        <v>1855</v>
      </c>
      <c r="L45" s="242" t="s">
        <v>6</v>
      </c>
      <c r="M45" s="242" t="s">
        <v>3044</v>
      </c>
      <c r="N45" s="244" t="s">
        <v>4518</v>
      </c>
      <c r="O45" s="242" t="s">
        <v>4166</v>
      </c>
      <c r="P45" s="188" t="s">
        <v>4497</v>
      </c>
      <c r="Q45" s="248" t="s">
        <v>4043</v>
      </c>
      <c r="R45" s="260" t="s">
        <v>3114</v>
      </c>
      <c r="S45" s="242" t="s">
        <v>3115</v>
      </c>
      <c r="T45" s="280" t="s">
        <v>1</v>
      </c>
      <c r="U45" s="242" t="s">
        <v>3076</v>
      </c>
      <c r="V45" s="242" t="s">
        <v>3076</v>
      </c>
      <c r="W45" s="242" t="s">
        <v>3071</v>
      </c>
      <c r="X45" s="242"/>
      <c r="Y45" s="242"/>
    </row>
    <row r="46" spans="1:25" ht="330" hidden="1" customHeight="1">
      <c r="A46" s="203"/>
      <c r="B46" s="203"/>
      <c r="C46" s="210" t="s">
        <v>2299</v>
      </c>
      <c r="D46" s="210" t="s">
        <v>67</v>
      </c>
      <c r="E46" s="227" t="s">
        <v>2243</v>
      </c>
      <c r="F46" s="242" t="s">
        <v>569</v>
      </c>
      <c r="G46" s="243" t="s">
        <v>1417</v>
      </c>
      <c r="H46" s="242" t="s">
        <v>1864</v>
      </c>
      <c r="I46" s="242" t="s">
        <v>1865</v>
      </c>
      <c r="J46" s="242" t="s">
        <v>1854</v>
      </c>
      <c r="K46" s="242" t="s">
        <v>1855</v>
      </c>
      <c r="L46" s="242" t="s">
        <v>5</v>
      </c>
      <c r="M46" s="242" t="s">
        <v>3044</v>
      </c>
      <c r="N46" s="244" t="s">
        <v>4525</v>
      </c>
      <c r="O46" s="289" t="s">
        <v>4217</v>
      </c>
      <c r="P46" s="188" t="s">
        <v>4506</v>
      </c>
      <c r="Q46" s="242"/>
      <c r="R46" s="260" t="s">
        <v>3114</v>
      </c>
      <c r="S46" s="242" t="s">
        <v>3115</v>
      </c>
      <c r="T46" s="280" t="s">
        <v>1</v>
      </c>
      <c r="U46" s="242"/>
      <c r="V46" s="242"/>
      <c r="W46" s="242" t="s">
        <v>3065</v>
      </c>
      <c r="X46" s="242"/>
      <c r="Y46" s="242"/>
    </row>
    <row r="47" spans="1:25" ht="409.5" hidden="1" customHeight="1">
      <c r="A47" s="203">
        <v>73</v>
      </c>
      <c r="B47" s="203">
        <v>28</v>
      </c>
      <c r="C47" s="210" t="s">
        <v>2631</v>
      </c>
      <c r="D47" s="210" t="s">
        <v>1371</v>
      </c>
      <c r="E47" s="227" t="s">
        <v>2243</v>
      </c>
      <c r="F47" s="242" t="s">
        <v>1935</v>
      </c>
      <c r="G47" s="243" t="s">
        <v>1372</v>
      </c>
      <c r="H47" s="242" t="s">
        <v>1850</v>
      </c>
      <c r="I47" s="242" t="s">
        <v>1863</v>
      </c>
      <c r="J47" s="242" t="s">
        <v>1848</v>
      </c>
      <c r="K47" s="242" t="s">
        <v>1855</v>
      </c>
      <c r="L47" s="242" t="s">
        <v>5</v>
      </c>
      <c r="M47" s="242" t="s">
        <v>3046</v>
      </c>
      <c r="N47" s="244" t="s">
        <v>4139</v>
      </c>
      <c r="O47" s="242"/>
      <c r="P47" s="188" t="s">
        <v>4191</v>
      </c>
      <c r="Q47" s="246" t="s">
        <v>4039</v>
      </c>
      <c r="R47" s="255" t="s">
        <v>4136</v>
      </c>
      <c r="S47" s="242" t="s">
        <v>3106</v>
      </c>
      <c r="T47" s="280" t="s">
        <v>7</v>
      </c>
      <c r="U47" s="242"/>
      <c r="V47" s="242"/>
      <c r="W47" s="242"/>
      <c r="X47" s="242"/>
      <c r="Y47" s="242"/>
    </row>
    <row r="48" spans="1:25" ht="235.5" customHeight="1">
      <c r="A48" s="203">
        <v>19</v>
      </c>
      <c r="B48" s="203">
        <v>23</v>
      </c>
      <c r="C48" s="210" t="s">
        <v>1815</v>
      </c>
      <c r="D48" s="210" t="s">
        <v>97</v>
      </c>
      <c r="E48" s="227" t="s">
        <v>97</v>
      </c>
      <c r="F48" s="242" t="s">
        <v>1935</v>
      </c>
      <c r="G48" s="243" t="s">
        <v>2182</v>
      </c>
      <c r="H48" s="242" t="s">
        <v>2180</v>
      </c>
      <c r="I48" s="242" t="s">
        <v>1863</v>
      </c>
      <c r="J48" s="242" t="s">
        <v>1854</v>
      </c>
      <c r="K48" s="242" t="s">
        <v>1891</v>
      </c>
      <c r="L48" s="242" t="s">
        <v>2183</v>
      </c>
      <c r="M48" s="242" t="s">
        <v>3046</v>
      </c>
      <c r="N48" s="244" t="s">
        <v>4474</v>
      </c>
      <c r="O48" s="242"/>
      <c r="P48" s="188" t="s">
        <v>3077</v>
      </c>
      <c r="Q48" s="246" t="s">
        <v>4089</v>
      </c>
      <c r="R48" s="281" t="s">
        <v>4535</v>
      </c>
      <c r="S48" s="242" t="s">
        <v>4536</v>
      </c>
      <c r="T48" s="280" t="s">
        <v>1</v>
      </c>
      <c r="U48" s="242" t="s">
        <v>3076</v>
      </c>
      <c r="V48" s="242" t="s">
        <v>3076</v>
      </c>
      <c r="W48" s="242"/>
      <c r="X48" s="242"/>
      <c r="Y48" s="242" t="s">
        <v>3076</v>
      </c>
    </row>
    <row r="49" spans="1:25" ht="126.75" hidden="1" customHeight="1">
      <c r="A49" s="203">
        <v>63</v>
      </c>
      <c r="B49" s="203">
        <v>30</v>
      </c>
      <c r="C49" s="210" t="s">
        <v>3397</v>
      </c>
      <c r="D49" s="210" t="s">
        <v>97</v>
      </c>
      <c r="E49" s="227" t="s">
        <v>97</v>
      </c>
      <c r="F49" s="242" t="s">
        <v>1935</v>
      </c>
      <c r="G49" s="243" t="s">
        <v>2217</v>
      </c>
      <c r="H49" s="242" t="s">
        <v>1881</v>
      </c>
      <c r="I49" s="242" t="s">
        <v>1868</v>
      </c>
      <c r="J49" s="242" t="s">
        <v>1854</v>
      </c>
      <c r="K49" s="242" t="s">
        <v>2218</v>
      </c>
      <c r="L49" s="242" t="s">
        <v>5</v>
      </c>
      <c r="M49" s="242" t="s">
        <v>3044</v>
      </c>
      <c r="N49" s="244" t="s">
        <v>4146</v>
      </c>
      <c r="O49" s="242"/>
      <c r="P49" s="188" t="s">
        <v>3082</v>
      </c>
      <c r="Q49" s="248" t="s">
        <v>4095</v>
      </c>
      <c r="R49" s="256" t="s">
        <v>4143</v>
      </c>
      <c r="S49" s="242" t="s">
        <v>3106</v>
      </c>
      <c r="T49" s="280" t="s">
        <v>7</v>
      </c>
      <c r="U49" s="242"/>
      <c r="V49" s="242"/>
      <c r="W49" s="242"/>
      <c r="X49" s="242"/>
      <c r="Y49" s="242"/>
    </row>
    <row r="50" spans="1:25" ht="169.5" hidden="1" customHeight="1">
      <c r="A50" s="203">
        <v>40</v>
      </c>
      <c r="B50" s="203">
        <v>26</v>
      </c>
      <c r="C50" s="210" t="s">
        <v>2281</v>
      </c>
      <c r="D50" s="210" t="s">
        <v>56</v>
      </c>
      <c r="E50" s="227" t="s">
        <v>2243</v>
      </c>
      <c r="F50" s="242" t="s">
        <v>227</v>
      </c>
      <c r="G50" s="243" t="s">
        <v>1404</v>
      </c>
      <c r="H50" s="242" t="s">
        <v>1864</v>
      </c>
      <c r="I50" s="242" t="s">
        <v>1876</v>
      </c>
      <c r="J50" s="242" t="s">
        <v>1854</v>
      </c>
      <c r="K50" s="242" t="s">
        <v>2220</v>
      </c>
      <c r="L50" s="242" t="s">
        <v>2192</v>
      </c>
      <c r="M50" s="242" t="s">
        <v>3046</v>
      </c>
      <c r="N50" s="244" t="s">
        <v>4513</v>
      </c>
      <c r="O50" s="242"/>
      <c r="P50" s="188" t="s">
        <v>4504</v>
      </c>
      <c r="Q50" s="248" t="s">
        <v>4040</v>
      </c>
      <c r="R50" s="260" t="s">
        <v>4509</v>
      </c>
      <c r="S50" s="242" t="s">
        <v>4507</v>
      </c>
      <c r="T50" s="280" t="s">
        <v>1</v>
      </c>
      <c r="U50" s="242"/>
      <c r="V50" s="242"/>
      <c r="W50" s="242" t="s">
        <v>4490</v>
      </c>
      <c r="X50" s="242"/>
      <c r="Y50" s="242"/>
    </row>
    <row r="51" spans="1:25" ht="200.25" hidden="1" customHeight="1">
      <c r="A51" s="203">
        <v>42</v>
      </c>
      <c r="B51" s="203">
        <v>27</v>
      </c>
      <c r="C51" s="210" t="s">
        <v>2285</v>
      </c>
      <c r="D51" s="210" t="s">
        <v>258</v>
      </c>
      <c r="E51" s="227" t="s">
        <v>2243</v>
      </c>
      <c r="F51" s="242" t="s">
        <v>227</v>
      </c>
      <c r="G51" s="243" t="s">
        <v>1406</v>
      </c>
      <c r="H51" s="242" t="s">
        <v>1864</v>
      </c>
      <c r="I51" s="242" t="s">
        <v>1876</v>
      </c>
      <c r="J51" s="242" t="s">
        <v>1848</v>
      </c>
      <c r="K51" s="242" t="s">
        <v>1849</v>
      </c>
      <c r="L51" s="242" t="s">
        <v>2192</v>
      </c>
      <c r="M51" s="242" t="s">
        <v>3046</v>
      </c>
      <c r="N51" s="244" t="s">
        <v>4161</v>
      </c>
      <c r="O51" s="242"/>
      <c r="P51" s="188" t="s">
        <v>3131</v>
      </c>
      <c r="Q51" s="248" t="s">
        <v>4041</v>
      </c>
      <c r="R51" s="256" t="s">
        <v>3114</v>
      </c>
      <c r="S51" s="242" t="s">
        <v>3115</v>
      </c>
      <c r="T51" s="280" t="s">
        <v>4488</v>
      </c>
      <c r="U51" s="242"/>
      <c r="V51" s="242"/>
      <c r="W51" s="242"/>
      <c r="X51" s="242"/>
      <c r="Y51" s="242"/>
    </row>
    <row r="52" spans="1:25" ht="200.25" customHeight="1">
      <c r="A52" s="203">
        <v>76</v>
      </c>
      <c r="B52" s="203">
        <v>24</v>
      </c>
      <c r="C52" s="210" t="s">
        <v>2210</v>
      </c>
      <c r="D52" s="210" t="s">
        <v>97</v>
      </c>
      <c r="E52" s="210" t="s">
        <v>97</v>
      </c>
      <c r="F52" s="205" t="s">
        <v>1935</v>
      </c>
      <c r="G52" s="206" t="s">
        <v>2714</v>
      </c>
      <c r="H52" s="207" t="s">
        <v>4074</v>
      </c>
      <c r="I52" s="207" t="s">
        <v>1863</v>
      </c>
      <c r="J52" s="207" t="s">
        <v>1848</v>
      </c>
      <c r="K52" s="207" t="s">
        <v>2220</v>
      </c>
      <c r="L52" s="207" t="s">
        <v>2183</v>
      </c>
      <c r="M52" s="207" t="s">
        <v>3046</v>
      </c>
      <c r="N52" s="208" t="s">
        <v>4475</v>
      </c>
      <c r="O52" s="207"/>
      <c r="P52" s="188" t="s">
        <v>3078</v>
      </c>
      <c r="Q52" s="267" t="s">
        <v>4090</v>
      </c>
      <c r="R52" s="296" t="s">
        <v>4540</v>
      </c>
      <c r="S52" s="209" t="s">
        <v>3106</v>
      </c>
      <c r="T52" s="276" t="s">
        <v>1</v>
      </c>
      <c r="U52" s="207" t="s">
        <v>3076</v>
      </c>
      <c r="V52" s="207" t="s">
        <v>3076</v>
      </c>
      <c r="W52" s="207"/>
      <c r="X52" s="207"/>
      <c r="Y52" s="207" t="s">
        <v>3076</v>
      </c>
    </row>
    <row r="53" spans="1:25" ht="144" customHeight="1">
      <c r="A53" s="203"/>
      <c r="B53" s="203">
        <v>54</v>
      </c>
      <c r="C53" s="210" t="s">
        <v>1686</v>
      </c>
      <c r="D53" s="261" t="s">
        <v>97</v>
      </c>
      <c r="E53" s="262" t="s">
        <v>97</v>
      </c>
      <c r="F53" s="242" t="s">
        <v>1935</v>
      </c>
      <c r="G53" s="243" t="s">
        <v>1687</v>
      </c>
      <c r="H53" s="242" t="s">
        <v>1850</v>
      </c>
      <c r="I53" s="242" t="s">
        <v>1853</v>
      </c>
      <c r="J53" s="242" t="s">
        <v>1848</v>
      </c>
      <c r="K53" s="242" t="s">
        <v>1855</v>
      </c>
      <c r="L53" s="242" t="s">
        <v>5</v>
      </c>
      <c r="M53" s="242"/>
      <c r="N53" s="244" t="s">
        <v>4441</v>
      </c>
      <c r="O53" s="242"/>
      <c r="P53" s="188" t="s">
        <v>3089</v>
      </c>
      <c r="Q53" s="248" t="s">
        <v>4057</v>
      </c>
      <c r="R53" s="256" t="s">
        <v>4535</v>
      </c>
      <c r="S53" s="242" t="s">
        <v>4536</v>
      </c>
      <c r="T53" s="280" t="s">
        <v>1</v>
      </c>
      <c r="U53" s="242" t="s">
        <v>3076</v>
      </c>
      <c r="V53" s="242" t="s">
        <v>3076</v>
      </c>
      <c r="W53" s="242"/>
      <c r="X53" s="242"/>
      <c r="Y53" s="242"/>
    </row>
    <row r="54" spans="1:25" ht="141.75" customHeight="1">
      <c r="A54" s="203"/>
      <c r="B54" s="203">
        <v>58</v>
      </c>
      <c r="C54" s="210" t="s">
        <v>2710</v>
      </c>
      <c r="D54" s="261" t="s">
        <v>97</v>
      </c>
      <c r="E54" s="262" t="s">
        <v>97</v>
      </c>
      <c r="F54" s="242" t="s">
        <v>1935</v>
      </c>
      <c r="G54" s="243" t="s">
        <v>2711</v>
      </c>
      <c r="H54" s="242" t="s">
        <v>4074</v>
      </c>
      <c r="I54" s="242" t="s">
        <v>1851</v>
      </c>
      <c r="J54" s="242" t="s">
        <v>1848</v>
      </c>
      <c r="K54" s="242" t="s">
        <v>1855</v>
      </c>
      <c r="L54" s="242" t="s">
        <v>2183</v>
      </c>
      <c r="M54" s="242"/>
      <c r="N54" s="244" t="s">
        <v>4476</v>
      </c>
      <c r="O54" s="242"/>
      <c r="P54" s="265" t="s">
        <v>3093</v>
      </c>
      <c r="Q54" s="248" t="s">
        <v>4059</v>
      </c>
      <c r="R54" s="281" t="s">
        <v>4535</v>
      </c>
      <c r="S54" s="242" t="s">
        <v>4536</v>
      </c>
      <c r="T54" s="280" t="s">
        <v>1</v>
      </c>
      <c r="U54" s="242" t="s">
        <v>3076</v>
      </c>
      <c r="V54" s="242" t="s">
        <v>3076</v>
      </c>
      <c r="W54" s="242"/>
      <c r="X54" s="242"/>
      <c r="Y54" s="242" t="s">
        <v>3076</v>
      </c>
    </row>
    <row r="55" spans="1:25" ht="113.25" hidden="1" customHeight="1">
      <c r="A55" s="203">
        <v>2</v>
      </c>
      <c r="B55" s="203"/>
      <c r="C55" s="210" t="s">
        <v>2215</v>
      </c>
      <c r="D55" s="210" t="s">
        <v>97</v>
      </c>
      <c r="E55" s="210" t="s">
        <v>97</v>
      </c>
      <c r="F55" s="207" t="s">
        <v>1622</v>
      </c>
      <c r="G55" s="206" t="s">
        <v>3043</v>
      </c>
      <c r="H55" s="207" t="s">
        <v>1864</v>
      </c>
      <c r="I55" s="207" t="s">
        <v>1863</v>
      </c>
      <c r="J55" s="207" t="s">
        <v>1848</v>
      </c>
      <c r="K55" s="207" t="s">
        <v>2218</v>
      </c>
      <c r="L55" s="207" t="s">
        <v>5</v>
      </c>
      <c r="M55" s="207" t="s">
        <v>3046</v>
      </c>
      <c r="N55" s="208" t="s">
        <v>4007</v>
      </c>
      <c r="O55" s="211" t="s">
        <v>2223</v>
      </c>
      <c r="P55" s="188" t="s">
        <v>4192</v>
      </c>
      <c r="Q55" s="239"/>
      <c r="R55" s="256"/>
      <c r="S55" s="209"/>
      <c r="T55" s="277" t="s">
        <v>7</v>
      </c>
      <c r="U55" s="237"/>
      <c r="V55" s="237"/>
      <c r="W55" s="237"/>
      <c r="X55" s="237"/>
      <c r="Y55" s="237"/>
    </row>
    <row r="56" spans="1:25" ht="113.25" hidden="1" customHeight="1">
      <c r="A56" s="203">
        <v>20</v>
      </c>
      <c r="B56" s="203"/>
      <c r="C56" s="210" t="s">
        <v>2197</v>
      </c>
      <c r="D56" s="210" t="s">
        <v>89</v>
      </c>
      <c r="E56" s="210" t="s">
        <v>2243</v>
      </c>
      <c r="F56" s="207" t="s">
        <v>1935</v>
      </c>
      <c r="G56" s="206" t="s">
        <v>2640</v>
      </c>
      <c r="H56" s="207" t="s">
        <v>1903</v>
      </c>
      <c r="I56" s="207" t="s">
        <v>1863</v>
      </c>
      <c r="J56" s="207" t="s">
        <v>1848</v>
      </c>
      <c r="K56" s="207" t="s">
        <v>1849</v>
      </c>
      <c r="L56" s="207" t="s">
        <v>5</v>
      </c>
      <c r="M56" s="207" t="s">
        <v>3046</v>
      </c>
      <c r="N56" s="208" t="s">
        <v>4008</v>
      </c>
      <c r="O56" s="211"/>
      <c r="P56" s="188" t="s">
        <v>3075</v>
      </c>
      <c r="Q56" s="158"/>
      <c r="R56" s="256"/>
      <c r="S56" s="209"/>
      <c r="T56" s="277" t="s">
        <v>7</v>
      </c>
      <c r="U56" s="212"/>
      <c r="V56" s="212"/>
      <c r="W56" s="212"/>
      <c r="X56" s="212"/>
      <c r="Y56" s="212"/>
    </row>
    <row r="57" spans="1:25" ht="113.25" hidden="1" customHeight="1">
      <c r="A57" s="203">
        <v>81</v>
      </c>
      <c r="B57" s="203"/>
      <c r="C57" s="210" t="s">
        <v>1552</v>
      </c>
      <c r="D57" s="210" t="s">
        <v>60</v>
      </c>
      <c r="E57" s="210" t="s">
        <v>2235</v>
      </c>
      <c r="F57" s="209" t="s">
        <v>1935</v>
      </c>
      <c r="G57" s="219" t="s">
        <v>2325</v>
      </c>
      <c r="H57" s="209" t="s">
        <v>2260</v>
      </c>
      <c r="I57" s="209" t="s">
        <v>1876</v>
      </c>
      <c r="J57" s="209" t="s">
        <v>1848</v>
      </c>
      <c r="K57" s="209" t="s">
        <v>1855</v>
      </c>
      <c r="L57" s="209" t="s">
        <v>1727</v>
      </c>
      <c r="M57" s="209" t="s">
        <v>3046</v>
      </c>
      <c r="N57" s="220" t="s">
        <v>4009</v>
      </c>
      <c r="O57" s="221"/>
      <c r="P57" s="188" t="s">
        <v>4193</v>
      </c>
      <c r="Q57" s="233"/>
      <c r="R57" s="256"/>
      <c r="S57" s="209"/>
      <c r="T57" s="277" t="s">
        <v>7</v>
      </c>
      <c r="U57" s="231"/>
      <c r="V57" s="231"/>
      <c r="W57" s="231"/>
      <c r="X57" s="231"/>
      <c r="Y57" s="231"/>
    </row>
    <row r="58" spans="1:25" ht="252.75" hidden="1" customHeight="1">
      <c r="A58" s="203"/>
      <c r="B58" s="203">
        <v>31</v>
      </c>
      <c r="C58" s="210" t="s">
        <v>2716</v>
      </c>
      <c r="D58" s="213" t="s">
        <v>97</v>
      </c>
      <c r="E58" s="227" t="s">
        <v>97</v>
      </c>
      <c r="F58" s="242" t="s">
        <v>1935</v>
      </c>
      <c r="G58" s="243" t="s">
        <v>2717</v>
      </c>
      <c r="H58" s="242" t="s">
        <v>1864</v>
      </c>
      <c r="I58" s="242" t="s">
        <v>1868</v>
      </c>
      <c r="J58" s="242" t="s">
        <v>1848</v>
      </c>
      <c r="K58" s="242" t="s">
        <v>1855</v>
      </c>
      <c r="L58" s="242" t="s">
        <v>5</v>
      </c>
      <c r="M58" s="242" t="s">
        <v>3044</v>
      </c>
      <c r="N58" s="244" t="s">
        <v>4440</v>
      </c>
      <c r="O58" s="242"/>
      <c r="P58" s="188" t="s">
        <v>3085</v>
      </c>
      <c r="Q58" s="242"/>
      <c r="R58" s="242"/>
      <c r="S58" s="242"/>
      <c r="T58" s="280" t="s">
        <v>7</v>
      </c>
      <c r="U58" s="242"/>
      <c r="V58" s="242"/>
      <c r="W58" s="242"/>
      <c r="X58" s="242"/>
      <c r="Y58" s="242"/>
    </row>
    <row r="59" spans="1:25" ht="113.25" hidden="1" customHeight="1">
      <c r="A59" s="203">
        <v>43</v>
      </c>
      <c r="B59" s="203"/>
      <c r="C59" s="210" t="s">
        <v>2292</v>
      </c>
      <c r="D59" s="210" t="s">
        <v>262</v>
      </c>
      <c r="E59" s="210" t="s">
        <v>2243</v>
      </c>
      <c r="F59" s="207" t="s">
        <v>1622</v>
      </c>
      <c r="G59" s="206" t="s">
        <v>1413</v>
      </c>
      <c r="H59" s="207" t="s">
        <v>1864</v>
      </c>
      <c r="I59" s="207" t="s">
        <v>1853</v>
      </c>
      <c r="J59" s="207" t="s">
        <v>1854</v>
      </c>
      <c r="K59" s="207" t="s">
        <v>1855</v>
      </c>
      <c r="L59" s="207" t="s">
        <v>5</v>
      </c>
      <c r="M59" s="207" t="s">
        <v>3044</v>
      </c>
      <c r="N59" s="208" t="s">
        <v>4010</v>
      </c>
      <c r="O59" s="211"/>
      <c r="P59" s="188" t="s">
        <v>3086</v>
      </c>
      <c r="Q59" s="239"/>
      <c r="R59" s="256"/>
      <c r="S59" s="209"/>
      <c r="T59" s="277" t="s">
        <v>7</v>
      </c>
      <c r="U59" s="237"/>
      <c r="V59" s="237"/>
      <c r="W59" s="237"/>
      <c r="X59" s="237"/>
      <c r="Y59" s="237"/>
    </row>
    <row r="60" spans="1:25" ht="113.25" hidden="1" customHeight="1">
      <c r="A60" s="203">
        <v>44</v>
      </c>
      <c r="B60" s="203"/>
      <c r="C60" s="210" t="s">
        <v>3034</v>
      </c>
      <c r="D60" s="210" t="s">
        <v>239</v>
      </c>
      <c r="E60" s="210" t="s">
        <v>2243</v>
      </c>
      <c r="F60" s="209" t="s">
        <v>1622</v>
      </c>
      <c r="G60" s="219" t="s">
        <v>1543</v>
      </c>
      <c r="H60" s="209" t="s">
        <v>1864</v>
      </c>
      <c r="I60" s="209" t="s">
        <v>1853</v>
      </c>
      <c r="J60" s="209" t="s">
        <v>1854</v>
      </c>
      <c r="K60" s="209" t="s">
        <v>1855</v>
      </c>
      <c r="L60" s="209" t="s">
        <v>5</v>
      </c>
      <c r="M60" s="209" t="s">
        <v>3044</v>
      </c>
      <c r="N60" s="220" t="s">
        <v>4011</v>
      </c>
      <c r="O60" s="221"/>
      <c r="P60" s="188" t="s">
        <v>3087</v>
      </c>
      <c r="Q60" s="233"/>
      <c r="R60" s="256"/>
      <c r="S60" s="209"/>
      <c r="T60" s="277" t="s">
        <v>7</v>
      </c>
      <c r="U60" s="231"/>
      <c r="V60" s="231"/>
      <c r="W60" s="231"/>
      <c r="X60" s="231"/>
      <c r="Y60" s="231"/>
    </row>
    <row r="61" spans="1:25" ht="113.25" customHeight="1">
      <c r="A61" s="203">
        <v>35</v>
      </c>
      <c r="B61" s="203">
        <v>30</v>
      </c>
      <c r="C61" s="210" t="s">
        <v>1812</v>
      </c>
      <c r="D61" s="257" t="s">
        <v>3316</v>
      </c>
      <c r="E61" s="286" t="s">
        <v>2243</v>
      </c>
      <c r="F61" s="205" t="s">
        <v>1935</v>
      </c>
      <c r="G61" s="288" t="s">
        <v>2185</v>
      </c>
      <c r="H61" s="207" t="s">
        <v>1864</v>
      </c>
      <c r="I61" s="207" t="s">
        <v>1868</v>
      </c>
      <c r="J61" s="207" t="s">
        <v>1848</v>
      </c>
      <c r="K61" s="207" t="s">
        <v>1891</v>
      </c>
      <c r="L61" s="207" t="s">
        <v>5</v>
      </c>
      <c r="M61" s="207" t="s">
        <v>3046</v>
      </c>
      <c r="N61" s="208" t="s">
        <v>4523</v>
      </c>
      <c r="O61" s="207"/>
      <c r="P61" s="188" t="s">
        <v>3080</v>
      </c>
      <c r="Q61" s="258" t="s">
        <v>4064</v>
      </c>
      <c r="R61" s="260" t="s">
        <v>4493</v>
      </c>
      <c r="S61" s="242" t="s">
        <v>3106</v>
      </c>
      <c r="T61" s="276" t="s">
        <v>1</v>
      </c>
      <c r="U61" s="207" t="s">
        <v>3065</v>
      </c>
      <c r="V61" s="207"/>
      <c r="W61" s="207" t="s">
        <v>3065</v>
      </c>
      <c r="X61" s="207"/>
      <c r="Y61" s="207"/>
    </row>
    <row r="62" spans="1:25" ht="113.25" hidden="1" customHeight="1">
      <c r="A62" s="203"/>
      <c r="B62" s="203"/>
      <c r="C62" s="37" t="s">
        <v>4469</v>
      </c>
      <c r="D62" s="37" t="s">
        <v>97</v>
      </c>
      <c r="E62" s="37" t="s">
        <v>97</v>
      </c>
      <c r="F62" s="123" t="s">
        <v>1935</v>
      </c>
      <c r="G62" s="118" t="s">
        <v>4302</v>
      </c>
      <c r="H62" s="31" t="s">
        <v>1850</v>
      </c>
      <c r="I62" s="207" t="s">
        <v>4223</v>
      </c>
      <c r="J62" s="207" t="s">
        <v>1848</v>
      </c>
      <c r="K62" s="207" t="s">
        <v>2220</v>
      </c>
      <c r="L62" s="207" t="s">
        <v>5</v>
      </c>
      <c r="M62" s="207" t="s">
        <v>3044</v>
      </c>
      <c r="N62" s="208" t="s">
        <v>4468</v>
      </c>
      <c r="O62" s="31" t="s">
        <v>4217</v>
      </c>
      <c r="P62" s="207"/>
      <c r="Q62" s="283"/>
      <c r="R62" s="209"/>
      <c r="S62" s="209"/>
      <c r="T62" s="276" t="s">
        <v>1</v>
      </c>
      <c r="U62" s="207"/>
      <c r="V62" s="207"/>
      <c r="W62" s="207"/>
      <c r="X62" s="207" t="s">
        <v>3065</v>
      </c>
      <c r="Y62" s="207"/>
    </row>
    <row r="63" spans="1:25" ht="336.75" customHeight="1">
      <c r="A63" s="203">
        <v>34</v>
      </c>
      <c r="B63" s="203">
        <v>32</v>
      </c>
      <c r="C63" s="210" t="s">
        <v>4477</v>
      </c>
      <c r="D63" s="257" t="s">
        <v>3314</v>
      </c>
      <c r="E63" s="297" t="s">
        <v>2243</v>
      </c>
      <c r="F63" s="264" t="s">
        <v>1935</v>
      </c>
      <c r="G63" s="292" t="s">
        <v>2186</v>
      </c>
      <c r="H63" s="242" t="s">
        <v>1864</v>
      </c>
      <c r="I63" s="242" t="s">
        <v>1868</v>
      </c>
      <c r="J63" s="242" t="s">
        <v>1848</v>
      </c>
      <c r="K63" s="242" t="s">
        <v>1891</v>
      </c>
      <c r="L63" s="242" t="s">
        <v>5</v>
      </c>
      <c r="M63" s="242" t="s">
        <v>3046</v>
      </c>
      <c r="N63" s="244" t="s">
        <v>4524</v>
      </c>
      <c r="O63" s="242"/>
      <c r="P63" s="188" t="s">
        <v>3079</v>
      </c>
      <c r="Q63" s="250" t="s">
        <v>4065</v>
      </c>
      <c r="R63" s="242" t="s">
        <v>4492</v>
      </c>
      <c r="S63" s="242" t="s">
        <v>3106</v>
      </c>
      <c r="T63" s="280" t="s">
        <v>1</v>
      </c>
      <c r="U63" s="242" t="s">
        <v>3065</v>
      </c>
      <c r="V63" s="242"/>
      <c r="W63" s="242" t="s">
        <v>3065</v>
      </c>
      <c r="X63" s="242"/>
      <c r="Y63" s="242"/>
    </row>
    <row r="64" spans="1:25" ht="207.75" customHeight="1">
      <c r="A64" s="203">
        <v>25</v>
      </c>
      <c r="B64" s="203">
        <v>61</v>
      </c>
      <c r="C64" s="300" t="s">
        <v>3630</v>
      </c>
      <c r="D64" s="210" t="s">
        <v>97</v>
      </c>
      <c r="E64" s="227" t="s">
        <v>97</v>
      </c>
      <c r="F64" s="242" t="s">
        <v>1935</v>
      </c>
      <c r="G64" s="243" t="s">
        <v>2191</v>
      </c>
      <c r="H64" s="242" t="s">
        <v>2180</v>
      </c>
      <c r="I64" s="242" t="s">
        <v>1863</v>
      </c>
      <c r="J64" s="242" t="s">
        <v>1848</v>
      </c>
      <c r="K64" s="242" t="s">
        <v>1891</v>
      </c>
      <c r="L64" s="242" t="s">
        <v>2183</v>
      </c>
      <c r="M64" s="242" t="s">
        <v>3046</v>
      </c>
      <c r="N64" s="244" t="s">
        <v>4442</v>
      </c>
      <c r="O64" s="242"/>
      <c r="P64" s="265" t="s">
        <v>3095</v>
      </c>
      <c r="Q64" s="246" t="s">
        <v>4062</v>
      </c>
      <c r="R64" s="260" t="s">
        <v>4541</v>
      </c>
      <c r="S64" s="242" t="s">
        <v>3106</v>
      </c>
      <c r="T64" s="280" t="s">
        <v>1</v>
      </c>
      <c r="U64" s="242" t="s">
        <v>3076</v>
      </c>
      <c r="V64" s="242" t="s">
        <v>3076</v>
      </c>
      <c r="W64" s="242"/>
      <c r="X64" s="242"/>
      <c r="Y64" s="242" t="s">
        <v>3076</v>
      </c>
    </row>
    <row r="65" spans="1:25" ht="121.5" customHeight="1">
      <c r="A65" s="203">
        <v>1</v>
      </c>
      <c r="B65" s="203">
        <v>33</v>
      </c>
      <c r="C65" s="210" t="s">
        <v>2215</v>
      </c>
      <c r="D65" s="210">
        <v>576</v>
      </c>
      <c r="E65" s="227" t="s">
        <v>2243</v>
      </c>
      <c r="F65" s="242" t="s">
        <v>1935</v>
      </c>
      <c r="G65" s="251" t="s">
        <v>1423</v>
      </c>
      <c r="H65" s="293" t="s">
        <v>1864</v>
      </c>
      <c r="I65" s="293" t="s">
        <v>1863</v>
      </c>
      <c r="J65" s="293" t="s">
        <v>1848</v>
      </c>
      <c r="K65" s="293" t="s">
        <v>2218</v>
      </c>
      <c r="L65" s="293" t="s">
        <v>5</v>
      </c>
      <c r="M65" s="242" t="s">
        <v>3046</v>
      </c>
      <c r="N65" s="244" t="s">
        <v>4515</v>
      </c>
      <c r="O65" s="242" t="s">
        <v>2222</v>
      </c>
      <c r="P65" s="188" t="s">
        <v>3081</v>
      </c>
      <c r="Q65" s="248" t="s">
        <v>4072</v>
      </c>
      <c r="R65" s="242" t="s">
        <v>4493</v>
      </c>
      <c r="S65" s="242" t="s">
        <v>3106</v>
      </c>
      <c r="T65" s="280" t="s">
        <v>1</v>
      </c>
      <c r="U65" s="242" t="s">
        <v>3071</v>
      </c>
      <c r="V65" s="242"/>
      <c r="W65" s="242" t="s">
        <v>3071</v>
      </c>
      <c r="X65" s="242" t="s">
        <v>3071</v>
      </c>
      <c r="Y65" s="242" t="s">
        <v>3065</v>
      </c>
    </row>
    <row r="66" spans="1:25" ht="113.25" hidden="1" customHeight="1">
      <c r="A66" s="203"/>
      <c r="B66" s="203"/>
      <c r="C66" s="210" t="s">
        <v>4460</v>
      </c>
      <c r="D66" s="213" t="s">
        <v>97</v>
      </c>
      <c r="E66" s="227" t="s">
        <v>97</v>
      </c>
      <c r="F66" s="242" t="s">
        <v>1622</v>
      </c>
      <c r="G66" s="243" t="s">
        <v>4486</v>
      </c>
      <c r="H66" s="242" t="s">
        <v>4172</v>
      </c>
      <c r="I66" s="242" t="s">
        <v>97</v>
      </c>
      <c r="J66" s="242" t="s">
        <v>4487</v>
      </c>
      <c r="K66" s="242" t="s">
        <v>97</v>
      </c>
      <c r="L66" s="242" t="s">
        <v>1983</v>
      </c>
      <c r="M66" s="242" t="s">
        <v>3044</v>
      </c>
      <c r="N66" s="244" t="s">
        <v>4527</v>
      </c>
      <c r="O66" s="242"/>
      <c r="P66" s="188" t="s">
        <v>4499</v>
      </c>
      <c r="Q66" s="242"/>
      <c r="R66" s="242" t="s">
        <v>3114</v>
      </c>
      <c r="S66" s="242" t="s">
        <v>3115</v>
      </c>
      <c r="T66" s="280" t="s">
        <v>1</v>
      </c>
      <c r="U66" s="242"/>
      <c r="V66" s="242"/>
      <c r="W66" s="242" t="s">
        <v>3076</v>
      </c>
      <c r="X66" s="242"/>
      <c r="Y66" s="242"/>
    </row>
    <row r="67" spans="1:25" ht="297" hidden="1" customHeight="1">
      <c r="A67" s="214"/>
      <c r="B67" s="203">
        <v>36</v>
      </c>
      <c r="C67" s="210" t="s">
        <v>3059</v>
      </c>
      <c r="D67" s="213" t="s">
        <v>271</v>
      </c>
      <c r="E67" s="227" t="s">
        <v>2243</v>
      </c>
      <c r="F67" s="242" t="s">
        <v>227</v>
      </c>
      <c r="G67" s="242" t="s">
        <v>1425</v>
      </c>
      <c r="H67" s="242" t="s">
        <v>1864</v>
      </c>
      <c r="I67" s="242" t="s">
        <v>1865</v>
      </c>
      <c r="J67" s="242" t="s">
        <v>1848</v>
      </c>
      <c r="K67" s="242" t="s">
        <v>1891</v>
      </c>
      <c r="L67" s="242" t="s">
        <v>311</v>
      </c>
      <c r="M67" s="242"/>
      <c r="N67" s="244" t="s">
        <v>4128</v>
      </c>
      <c r="O67" s="242"/>
      <c r="P67" s="188" t="s">
        <v>4194</v>
      </c>
      <c r="Q67" s="248" t="s">
        <v>4045</v>
      </c>
      <c r="R67" s="256" t="s">
        <v>3114</v>
      </c>
      <c r="S67" s="242" t="s">
        <v>3115</v>
      </c>
      <c r="T67" s="280" t="s">
        <v>1</v>
      </c>
      <c r="U67" s="242"/>
      <c r="V67" s="242"/>
      <c r="W67" s="242"/>
      <c r="X67" s="242" t="s">
        <v>3065</v>
      </c>
      <c r="Y67" s="242"/>
    </row>
    <row r="68" spans="1:25" ht="401.25" hidden="1" customHeight="1">
      <c r="A68" s="214"/>
      <c r="B68" s="203">
        <v>37</v>
      </c>
      <c r="C68" s="210" t="s">
        <v>3060</v>
      </c>
      <c r="D68" s="213" t="s">
        <v>272</v>
      </c>
      <c r="E68" s="227" t="s">
        <v>2243</v>
      </c>
      <c r="F68" s="242" t="s">
        <v>227</v>
      </c>
      <c r="G68" s="242" t="s">
        <v>1426</v>
      </c>
      <c r="H68" s="242" t="s">
        <v>1864</v>
      </c>
      <c r="I68" s="242" t="s">
        <v>1865</v>
      </c>
      <c r="J68" s="242" t="s">
        <v>1848</v>
      </c>
      <c r="K68" s="242" t="s">
        <v>1891</v>
      </c>
      <c r="L68" s="242" t="s">
        <v>311</v>
      </c>
      <c r="M68" s="242"/>
      <c r="N68" s="244" t="s">
        <v>4462</v>
      </c>
      <c r="O68" s="242"/>
      <c r="P68" s="268" t="s">
        <v>3092</v>
      </c>
      <c r="Q68" s="248" t="s">
        <v>4046</v>
      </c>
      <c r="R68" s="294" t="s">
        <v>3114</v>
      </c>
      <c r="S68" s="242" t="s">
        <v>3115</v>
      </c>
      <c r="T68" s="280" t="s">
        <v>1</v>
      </c>
      <c r="U68" s="242"/>
      <c r="V68" s="242"/>
      <c r="W68" s="242"/>
      <c r="X68" s="242" t="s">
        <v>3065</v>
      </c>
      <c r="Y68" s="242"/>
    </row>
    <row r="69" spans="1:25" ht="113.25" hidden="1" customHeight="1">
      <c r="A69" s="203">
        <v>70</v>
      </c>
      <c r="B69" s="203"/>
      <c r="C69" s="210" t="s">
        <v>2176</v>
      </c>
      <c r="D69" s="210" t="s">
        <v>97</v>
      </c>
      <c r="E69" s="210" t="s">
        <v>97</v>
      </c>
      <c r="F69" s="209" t="s">
        <v>2175</v>
      </c>
      <c r="G69" s="219" t="s">
        <v>2187</v>
      </c>
      <c r="H69" s="209" t="s">
        <v>1857</v>
      </c>
      <c r="I69" s="209" t="s">
        <v>1876</v>
      </c>
      <c r="J69" s="209" t="s">
        <v>1848</v>
      </c>
      <c r="K69" s="209" t="s">
        <v>1855</v>
      </c>
      <c r="L69" s="209" t="s">
        <v>2192</v>
      </c>
      <c r="M69" s="209" t="s">
        <v>3046</v>
      </c>
      <c r="N69" s="220" t="s">
        <v>4012</v>
      </c>
      <c r="O69" s="221"/>
      <c r="P69" s="188" t="s">
        <v>3093</v>
      </c>
      <c r="Q69" s="240" t="s">
        <v>3139</v>
      </c>
      <c r="R69" s="209"/>
      <c r="S69" s="209"/>
      <c r="T69" s="277" t="s">
        <v>7</v>
      </c>
      <c r="U69" s="209"/>
      <c r="V69" s="209"/>
      <c r="W69" s="209"/>
      <c r="X69" s="209"/>
      <c r="Y69" s="209"/>
    </row>
    <row r="70" spans="1:25" ht="291.75" hidden="1" customHeight="1">
      <c r="A70" s="203">
        <v>64</v>
      </c>
      <c r="B70" s="203">
        <v>42</v>
      </c>
      <c r="C70" s="210" t="s">
        <v>2214</v>
      </c>
      <c r="D70" s="210" t="s">
        <v>97</v>
      </c>
      <c r="E70" s="227" t="s">
        <v>97</v>
      </c>
      <c r="F70" s="242" t="s">
        <v>1935</v>
      </c>
      <c r="G70" s="243" t="s">
        <v>1580</v>
      </c>
      <c r="H70" s="242" t="s">
        <v>1881</v>
      </c>
      <c r="I70" s="242" t="s">
        <v>97</v>
      </c>
      <c r="J70" s="242" t="s">
        <v>2193</v>
      </c>
      <c r="K70" s="242" t="s">
        <v>1855</v>
      </c>
      <c r="L70" s="242" t="s">
        <v>311</v>
      </c>
      <c r="M70" s="242" t="s">
        <v>3044</v>
      </c>
      <c r="N70" s="244" t="s">
        <v>4147</v>
      </c>
      <c r="O70" s="242"/>
      <c r="P70" s="188" t="s">
        <v>4195</v>
      </c>
      <c r="Q70" s="248" t="s">
        <v>4049</v>
      </c>
      <c r="R70" s="256" t="s">
        <v>4144</v>
      </c>
      <c r="S70" s="242" t="s">
        <v>3106</v>
      </c>
      <c r="T70" s="280" t="s">
        <v>7</v>
      </c>
      <c r="U70" s="242"/>
      <c r="V70" s="242"/>
      <c r="W70" s="242"/>
      <c r="X70" s="242"/>
      <c r="Y70" s="242"/>
    </row>
    <row r="71" spans="1:25" ht="380.25" hidden="1" customHeight="1">
      <c r="A71" s="203">
        <v>78</v>
      </c>
      <c r="B71" s="203">
        <v>29</v>
      </c>
      <c r="C71" s="210" t="s">
        <v>3051</v>
      </c>
      <c r="D71" s="210" t="s">
        <v>97</v>
      </c>
      <c r="E71" s="227" t="s">
        <v>97</v>
      </c>
      <c r="F71" s="242" t="s">
        <v>3052</v>
      </c>
      <c r="G71" s="243" t="s">
        <v>3053</v>
      </c>
      <c r="H71" s="242" t="s">
        <v>1857</v>
      </c>
      <c r="I71" s="242" t="s">
        <v>2205</v>
      </c>
      <c r="J71" s="242" t="s">
        <v>1848</v>
      </c>
      <c r="K71" s="242" t="s">
        <v>1849</v>
      </c>
      <c r="L71" s="242" t="s">
        <v>311</v>
      </c>
      <c r="M71" s="242" t="s">
        <v>3046</v>
      </c>
      <c r="N71" s="244" t="s">
        <v>4529</v>
      </c>
      <c r="O71" s="242"/>
      <c r="P71" s="188" t="s">
        <v>4547</v>
      </c>
      <c r="Q71" s="248" t="s">
        <v>4042</v>
      </c>
      <c r="R71" s="256" t="s">
        <v>3114</v>
      </c>
      <c r="S71" s="242" t="s">
        <v>3115</v>
      </c>
      <c r="T71" s="280" t="s">
        <v>1</v>
      </c>
      <c r="U71" s="242"/>
      <c r="V71" s="242" t="s">
        <v>4480</v>
      </c>
      <c r="W71" s="242"/>
      <c r="X71" s="242"/>
      <c r="Y71" s="242"/>
    </row>
    <row r="72" spans="1:25" ht="113.25" customHeight="1">
      <c r="A72" s="203">
        <v>45</v>
      </c>
      <c r="B72" s="203">
        <v>35</v>
      </c>
      <c r="C72" s="210" t="s">
        <v>2338</v>
      </c>
      <c r="D72" s="210" t="s">
        <v>671</v>
      </c>
      <c r="E72" s="227" t="s">
        <v>2243</v>
      </c>
      <c r="F72" s="242" t="s">
        <v>1622</v>
      </c>
      <c r="G72" s="243" t="s">
        <v>1447</v>
      </c>
      <c r="H72" s="242" t="s">
        <v>1864</v>
      </c>
      <c r="I72" s="242" t="s">
        <v>1865</v>
      </c>
      <c r="J72" s="242" t="s">
        <v>1854</v>
      </c>
      <c r="K72" s="242" t="s">
        <v>1855</v>
      </c>
      <c r="L72" s="242" t="s">
        <v>5</v>
      </c>
      <c r="M72" s="242" t="s">
        <v>3044</v>
      </c>
      <c r="N72" s="244" t="s">
        <v>4514</v>
      </c>
      <c r="O72" s="242"/>
      <c r="P72" s="188" t="s">
        <v>4190</v>
      </c>
      <c r="Q72" s="246" t="s">
        <v>4044</v>
      </c>
      <c r="R72" s="242" t="s">
        <v>4508</v>
      </c>
      <c r="S72" s="242" t="s">
        <v>4507</v>
      </c>
      <c r="T72" s="280" t="s">
        <v>1</v>
      </c>
      <c r="U72" s="242" t="s">
        <v>3065</v>
      </c>
      <c r="V72" s="242"/>
      <c r="W72" s="242" t="s">
        <v>3071</v>
      </c>
      <c r="X72" s="242"/>
      <c r="Y72" s="242"/>
    </row>
    <row r="73" spans="1:25" ht="113.25" hidden="1" customHeight="1">
      <c r="A73" s="203">
        <v>31</v>
      </c>
      <c r="B73" s="203"/>
      <c r="C73" s="210" t="s">
        <v>298</v>
      </c>
      <c r="D73" s="210" t="s">
        <v>97</v>
      </c>
      <c r="E73" s="210" t="s">
        <v>97</v>
      </c>
      <c r="F73" s="207" t="s">
        <v>1935</v>
      </c>
      <c r="G73" s="206" t="s">
        <v>2080</v>
      </c>
      <c r="H73" s="207" t="s">
        <v>1903</v>
      </c>
      <c r="I73" s="207" t="s">
        <v>1859</v>
      </c>
      <c r="J73" s="207" t="s">
        <v>1848</v>
      </c>
      <c r="K73" s="207" t="s">
        <v>1891</v>
      </c>
      <c r="L73" s="207" t="s">
        <v>5</v>
      </c>
      <c r="M73" s="207" t="s">
        <v>3046</v>
      </c>
      <c r="N73" s="208" t="s">
        <v>4013</v>
      </c>
      <c r="O73" s="211" t="s">
        <v>2229</v>
      </c>
      <c r="P73" s="209"/>
      <c r="Q73" s="239"/>
      <c r="R73" s="256"/>
      <c r="S73" s="242"/>
      <c r="T73" s="277" t="s">
        <v>7</v>
      </c>
      <c r="U73" s="237"/>
      <c r="V73" s="237"/>
      <c r="W73" s="237"/>
      <c r="X73" s="237"/>
      <c r="Y73" s="237"/>
    </row>
    <row r="74" spans="1:25" ht="113.25" hidden="1" customHeight="1">
      <c r="A74" s="203">
        <v>26</v>
      </c>
      <c r="B74" s="203"/>
      <c r="C74" s="210" t="s">
        <v>2204</v>
      </c>
      <c r="D74" s="210" t="s">
        <v>10</v>
      </c>
      <c r="E74" s="210" t="s">
        <v>2243</v>
      </c>
      <c r="F74" s="209" t="s">
        <v>1935</v>
      </c>
      <c r="G74" s="219" t="s">
        <v>2602</v>
      </c>
      <c r="H74" s="209" t="s">
        <v>1903</v>
      </c>
      <c r="I74" s="209" t="s">
        <v>1865</v>
      </c>
      <c r="J74" s="209" t="s">
        <v>1848</v>
      </c>
      <c r="K74" s="209" t="s">
        <v>1855</v>
      </c>
      <c r="L74" s="209" t="s">
        <v>1727</v>
      </c>
      <c r="M74" s="209" t="s">
        <v>3044</v>
      </c>
      <c r="N74" s="220" t="s">
        <v>4014</v>
      </c>
      <c r="O74" s="221"/>
      <c r="P74" s="209"/>
      <c r="Q74" s="233"/>
      <c r="R74" s="256"/>
      <c r="S74" s="242"/>
      <c r="T74" s="277" t="s">
        <v>7</v>
      </c>
      <c r="U74" s="231"/>
      <c r="V74" s="231"/>
      <c r="W74" s="231"/>
      <c r="X74" s="231"/>
      <c r="Y74" s="231"/>
    </row>
    <row r="75" spans="1:25" ht="283.5" hidden="1" customHeight="1">
      <c r="A75" s="214"/>
      <c r="B75" s="203">
        <v>65</v>
      </c>
      <c r="C75" s="210" t="s">
        <v>83</v>
      </c>
      <c r="D75" s="213" t="s">
        <v>150</v>
      </c>
      <c r="E75" s="227" t="s">
        <v>2243</v>
      </c>
      <c r="F75" s="242" t="s">
        <v>1934</v>
      </c>
      <c r="G75" s="243" t="s">
        <v>1437</v>
      </c>
      <c r="H75" s="242" t="s">
        <v>1864</v>
      </c>
      <c r="I75" s="242" t="s">
        <v>1876</v>
      </c>
      <c r="J75" s="242" t="s">
        <v>1854</v>
      </c>
      <c r="K75" s="242" t="s">
        <v>1849</v>
      </c>
      <c r="L75" s="242" t="s">
        <v>311</v>
      </c>
      <c r="M75" s="242" t="s">
        <v>3046</v>
      </c>
      <c r="N75" s="254" t="s">
        <v>4123</v>
      </c>
      <c r="O75" s="242"/>
      <c r="P75" s="242"/>
      <c r="Q75" s="253" t="s">
        <v>4124</v>
      </c>
      <c r="R75" s="242" t="s">
        <v>4121</v>
      </c>
      <c r="S75" s="242" t="s">
        <v>4122</v>
      </c>
      <c r="T75" s="280" t="s">
        <v>7</v>
      </c>
      <c r="U75" s="242"/>
      <c r="V75" s="242"/>
      <c r="W75" s="242"/>
      <c r="X75" s="242"/>
      <c r="Y75" s="242"/>
    </row>
    <row r="76" spans="1:25" ht="234.75" hidden="1" customHeight="1">
      <c r="A76" s="203">
        <v>51</v>
      </c>
      <c r="B76" s="203">
        <v>45</v>
      </c>
      <c r="C76" s="210" t="s">
        <v>620</v>
      </c>
      <c r="D76" s="210" t="s">
        <v>665</v>
      </c>
      <c r="E76" s="227" t="s">
        <v>2235</v>
      </c>
      <c r="F76" s="242" t="s">
        <v>1935</v>
      </c>
      <c r="G76" s="243" t="s">
        <v>2000</v>
      </c>
      <c r="H76" s="242" t="s">
        <v>4074</v>
      </c>
      <c r="I76" s="242" t="s">
        <v>1865</v>
      </c>
      <c r="J76" s="242" t="s">
        <v>1848</v>
      </c>
      <c r="K76" s="242" t="s">
        <v>1849</v>
      </c>
      <c r="L76" s="242" t="s">
        <v>311</v>
      </c>
      <c r="M76" s="242" t="s">
        <v>3046</v>
      </c>
      <c r="N76" s="244" t="s">
        <v>4155</v>
      </c>
      <c r="O76" s="242"/>
      <c r="P76" s="245" t="s">
        <v>3132</v>
      </c>
      <c r="Q76" s="248" t="s">
        <v>4073</v>
      </c>
      <c r="R76" s="256" t="s">
        <v>3114</v>
      </c>
      <c r="S76" s="242" t="s">
        <v>3115</v>
      </c>
      <c r="T76" s="280" t="s">
        <v>7</v>
      </c>
      <c r="U76" s="242"/>
      <c r="V76" s="242"/>
      <c r="W76" s="242"/>
      <c r="X76" s="242"/>
      <c r="Y76" s="242"/>
    </row>
    <row r="77" spans="1:25" ht="113.25" hidden="1" customHeight="1">
      <c r="A77" s="203">
        <v>77</v>
      </c>
      <c r="B77" s="203"/>
      <c r="C77" s="210" t="s">
        <v>2198</v>
      </c>
      <c r="D77" s="210" t="s">
        <v>97</v>
      </c>
      <c r="E77" s="210" t="s">
        <v>97</v>
      </c>
      <c r="F77" s="207" t="s">
        <v>2199</v>
      </c>
      <c r="G77" s="206" t="s">
        <v>2200</v>
      </c>
      <c r="H77" s="207" t="s">
        <v>1850</v>
      </c>
      <c r="I77" s="207" t="s">
        <v>1859</v>
      </c>
      <c r="J77" s="207" t="s">
        <v>1854</v>
      </c>
      <c r="K77" s="207" t="s">
        <v>1849</v>
      </c>
      <c r="L77" s="207" t="s">
        <v>311</v>
      </c>
      <c r="M77" s="207" t="s">
        <v>3046</v>
      </c>
      <c r="N77" s="208" t="s">
        <v>4015</v>
      </c>
      <c r="O77" s="211"/>
      <c r="P77" s="209"/>
      <c r="Q77" s="241" t="s">
        <v>3991</v>
      </c>
      <c r="R77" s="256"/>
      <c r="S77" s="242"/>
      <c r="T77" s="277" t="s">
        <v>7</v>
      </c>
      <c r="U77" s="237"/>
      <c r="V77" s="237"/>
      <c r="W77" s="237"/>
      <c r="X77" s="237"/>
      <c r="Y77" s="237"/>
    </row>
    <row r="78" spans="1:25" ht="113.25" hidden="1" customHeight="1">
      <c r="A78" s="203">
        <v>22</v>
      </c>
      <c r="B78" s="203"/>
      <c r="C78" s="210" t="s">
        <v>1969</v>
      </c>
      <c r="D78" s="210" t="s">
        <v>97</v>
      </c>
      <c r="E78" s="210" t="s">
        <v>97</v>
      </c>
      <c r="F78" s="209" t="s">
        <v>1973</v>
      </c>
      <c r="G78" s="219" t="s">
        <v>2188</v>
      </c>
      <c r="H78" s="209" t="s">
        <v>97</v>
      </c>
      <c r="I78" s="209" t="s">
        <v>1863</v>
      </c>
      <c r="J78" s="209" t="s">
        <v>1852</v>
      </c>
      <c r="K78" s="209" t="s">
        <v>1891</v>
      </c>
      <c r="L78" s="209" t="s">
        <v>6</v>
      </c>
      <c r="M78" s="209" t="s">
        <v>3046</v>
      </c>
      <c r="N78" s="220" t="s">
        <v>4016</v>
      </c>
      <c r="O78" s="221"/>
      <c r="P78" s="209"/>
      <c r="Q78" s="209"/>
      <c r="R78" s="256"/>
      <c r="S78" s="242"/>
      <c r="T78" s="277" t="s">
        <v>7</v>
      </c>
      <c r="U78" s="231"/>
      <c r="V78" s="231"/>
      <c r="W78" s="231"/>
      <c r="X78" s="231"/>
      <c r="Y78" s="231"/>
    </row>
    <row r="79" spans="1:25" ht="292.5" customHeight="1">
      <c r="A79" s="214"/>
      <c r="B79" s="214">
        <v>3</v>
      </c>
      <c r="C79" s="210" t="s">
        <v>4169</v>
      </c>
      <c r="D79" s="213" t="s">
        <v>97</v>
      </c>
      <c r="E79" s="227" t="s">
        <v>97</v>
      </c>
      <c r="F79" s="242" t="s">
        <v>4170</v>
      </c>
      <c r="G79" s="242" t="s">
        <v>4171</v>
      </c>
      <c r="H79" s="242" t="s">
        <v>4172</v>
      </c>
      <c r="I79" s="242" t="s">
        <v>97</v>
      </c>
      <c r="J79" s="242" t="s">
        <v>4173</v>
      </c>
      <c r="K79" s="242" t="s">
        <v>1891</v>
      </c>
      <c r="L79" s="242" t="s">
        <v>311</v>
      </c>
      <c r="M79" s="242" t="s">
        <v>3046</v>
      </c>
      <c r="N79" s="244" t="s">
        <v>4435</v>
      </c>
      <c r="O79" s="242"/>
      <c r="P79" s="188" t="s">
        <v>4505</v>
      </c>
      <c r="Q79" s="242"/>
      <c r="R79" s="242" t="s">
        <v>4117</v>
      </c>
      <c r="S79" s="242" t="s">
        <v>3114</v>
      </c>
      <c r="T79" s="280" t="s">
        <v>1</v>
      </c>
      <c r="U79" s="242" t="s">
        <v>3065</v>
      </c>
      <c r="V79" s="242" t="s">
        <v>3065</v>
      </c>
      <c r="W79" s="242"/>
      <c r="X79" s="242"/>
      <c r="Y79" s="242"/>
    </row>
    <row r="80" spans="1:25" ht="113.25" customHeight="1">
      <c r="A80" s="203">
        <v>57</v>
      </c>
      <c r="B80" s="203">
        <v>12</v>
      </c>
      <c r="C80" s="210" t="s">
        <v>1549</v>
      </c>
      <c r="D80" s="210" t="s">
        <v>80</v>
      </c>
      <c r="E80" s="227" t="s">
        <v>2243</v>
      </c>
      <c r="F80" s="242" t="s">
        <v>1935</v>
      </c>
      <c r="G80" s="243" t="s">
        <v>2306</v>
      </c>
      <c r="H80" s="242" t="s">
        <v>4074</v>
      </c>
      <c r="I80" s="242" t="s">
        <v>1858</v>
      </c>
      <c r="J80" s="242" t="s">
        <v>1848</v>
      </c>
      <c r="K80" s="242" t="s">
        <v>1855</v>
      </c>
      <c r="L80" s="242" t="s">
        <v>5</v>
      </c>
      <c r="M80" s="242" t="s">
        <v>3046</v>
      </c>
      <c r="N80" s="244" t="s">
        <v>4431</v>
      </c>
      <c r="O80" s="242"/>
      <c r="P80" s="188" t="s">
        <v>3072</v>
      </c>
      <c r="Q80" s="248" t="s">
        <v>4069</v>
      </c>
      <c r="R80" s="256" t="s">
        <v>4537</v>
      </c>
      <c r="S80" s="242" t="s">
        <v>3106</v>
      </c>
      <c r="T80" s="280" t="s">
        <v>1</v>
      </c>
      <c r="U80" s="242" t="s">
        <v>3065</v>
      </c>
      <c r="V80" s="242" t="s">
        <v>3065</v>
      </c>
      <c r="W80" s="242"/>
      <c r="X80" s="242"/>
      <c r="Y80" s="242"/>
    </row>
    <row r="81" spans="1:25" ht="113.25" hidden="1" customHeight="1">
      <c r="A81" s="203">
        <v>82</v>
      </c>
      <c r="B81" s="203"/>
      <c r="C81" s="210" t="s">
        <v>1808</v>
      </c>
      <c r="D81" s="210" t="s">
        <v>97</v>
      </c>
      <c r="E81" s="210" t="s">
        <v>97</v>
      </c>
      <c r="F81" s="209" t="s">
        <v>2230</v>
      </c>
      <c r="G81" s="219" t="s">
        <v>1810</v>
      </c>
      <c r="H81" s="209" t="s">
        <v>1903</v>
      </c>
      <c r="I81" s="209" t="s">
        <v>97</v>
      </c>
      <c r="J81" s="209" t="s">
        <v>2193</v>
      </c>
      <c r="K81" s="209" t="s">
        <v>1891</v>
      </c>
      <c r="L81" s="209" t="s">
        <v>5</v>
      </c>
      <c r="M81" s="209" t="s">
        <v>3046</v>
      </c>
      <c r="N81" s="220" t="s">
        <v>4017</v>
      </c>
      <c r="O81" s="221"/>
      <c r="P81" s="209"/>
      <c r="Q81" s="209"/>
      <c r="R81" s="256"/>
      <c r="S81" s="242"/>
      <c r="T81" s="277" t="s">
        <v>7</v>
      </c>
      <c r="U81" s="209"/>
      <c r="V81" s="209"/>
      <c r="W81" s="209"/>
      <c r="X81" s="209"/>
      <c r="Y81" s="209"/>
    </row>
    <row r="82" spans="1:25" ht="113.25" hidden="1" customHeight="1">
      <c r="A82" s="203">
        <v>74</v>
      </c>
      <c r="B82" s="203">
        <v>47</v>
      </c>
      <c r="C82" s="210" t="s">
        <v>2224</v>
      </c>
      <c r="D82" s="210" t="s">
        <v>2170</v>
      </c>
      <c r="E82" s="227" t="s">
        <v>97</v>
      </c>
      <c r="F82" s="242" t="s">
        <v>1935</v>
      </c>
      <c r="G82" s="243" t="s">
        <v>2171</v>
      </c>
      <c r="H82" s="242" t="s">
        <v>1850</v>
      </c>
      <c r="I82" s="242" t="s">
        <v>1863</v>
      </c>
      <c r="J82" s="242" t="s">
        <v>1848</v>
      </c>
      <c r="K82" s="242" t="s">
        <v>1849</v>
      </c>
      <c r="L82" s="242" t="s">
        <v>5</v>
      </c>
      <c r="M82" s="242" t="s">
        <v>3046</v>
      </c>
      <c r="N82" s="244" t="s">
        <v>4138</v>
      </c>
      <c r="O82" s="242"/>
      <c r="P82" s="245" t="s">
        <v>3084</v>
      </c>
      <c r="Q82" s="248" t="s">
        <v>4051</v>
      </c>
      <c r="R82" s="256" t="s">
        <v>4136</v>
      </c>
      <c r="S82" s="242" t="s">
        <v>3106</v>
      </c>
      <c r="T82" s="280" t="s">
        <v>7</v>
      </c>
      <c r="U82" s="242"/>
      <c r="V82" s="242"/>
      <c r="W82" s="242"/>
      <c r="X82" s="242"/>
      <c r="Y82" s="242"/>
    </row>
    <row r="83" spans="1:25" ht="113.25" hidden="1" customHeight="1">
      <c r="A83" s="203">
        <v>46</v>
      </c>
      <c r="B83" s="203"/>
      <c r="C83" s="210" t="s">
        <v>2293</v>
      </c>
      <c r="D83" s="210" t="s">
        <v>263</v>
      </c>
      <c r="E83" s="210" t="s">
        <v>2243</v>
      </c>
      <c r="F83" s="207" t="s">
        <v>1622</v>
      </c>
      <c r="G83" s="206" t="s">
        <v>1414</v>
      </c>
      <c r="H83" s="207" t="s">
        <v>1864</v>
      </c>
      <c r="I83" s="207" t="s">
        <v>1859</v>
      </c>
      <c r="J83" s="207" t="s">
        <v>1854</v>
      </c>
      <c r="K83" s="207" t="s">
        <v>1855</v>
      </c>
      <c r="L83" s="207" t="s">
        <v>5</v>
      </c>
      <c r="M83" s="207" t="s">
        <v>3044</v>
      </c>
      <c r="N83" s="208" t="s">
        <v>4010</v>
      </c>
      <c r="O83" s="211"/>
      <c r="P83" s="209"/>
      <c r="Q83" s="209"/>
      <c r="R83" s="256"/>
      <c r="S83" s="242"/>
      <c r="T83" s="277" t="s">
        <v>7</v>
      </c>
      <c r="U83" s="237"/>
      <c r="V83" s="237"/>
      <c r="W83" s="237"/>
      <c r="X83" s="237"/>
      <c r="Y83" s="237"/>
    </row>
    <row r="84" spans="1:25" ht="113.25" hidden="1" customHeight="1">
      <c r="A84" s="203">
        <v>52</v>
      </c>
      <c r="B84" s="203"/>
      <c r="C84" s="210" t="s">
        <v>2025</v>
      </c>
      <c r="D84" s="210" t="s">
        <v>1807</v>
      </c>
      <c r="E84" s="210" t="s">
        <v>2243</v>
      </c>
      <c r="F84" s="207" t="s">
        <v>1918</v>
      </c>
      <c r="G84" s="206" t="s">
        <v>2003</v>
      </c>
      <c r="H84" s="207" t="s">
        <v>1895</v>
      </c>
      <c r="I84" s="207" t="s">
        <v>1865</v>
      </c>
      <c r="J84" s="207" t="s">
        <v>1854</v>
      </c>
      <c r="K84" s="207" t="s">
        <v>1855</v>
      </c>
      <c r="L84" s="207" t="s">
        <v>311</v>
      </c>
      <c r="M84" s="207" t="s">
        <v>3044</v>
      </c>
      <c r="N84" s="208" t="s">
        <v>4018</v>
      </c>
      <c r="O84" s="211"/>
      <c r="P84" s="209"/>
      <c r="Q84" s="209"/>
      <c r="R84" s="256"/>
      <c r="S84" s="242"/>
      <c r="T84" s="277" t="s">
        <v>7</v>
      </c>
      <c r="U84" s="212"/>
      <c r="V84" s="212"/>
      <c r="W84" s="212"/>
      <c r="X84" s="212"/>
      <c r="Y84" s="212"/>
    </row>
    <row r="85" spans="1:25" ht="113.25" hidden="1" customHeight="1">
      <c r="A85" s="203">
        <v>72</v>
      </c>
      <c r="B85" s="203"/>
      <c r="C85" s="210" t="s">
        <v>2177</v>
      </c>
      <c r="D85" s="210" t="s">
        <v>97</v>
      </c>
      <c r="E85" s="210" t="s">
        <v>97</v>
      </c>
      <c r="F85" s="209" t="s">
        <v>2175</v>
      </c>
      <c r="G85" s="219" t="s">
        <v>2189</v>
      </c>
      <c r="H85" s="209" t="s">
        <v>1857</v>
      </c>
      <c r="I85" s="209" t="s">
        <v>1876</v>
      </c>
      <c r="J85" s="209" t="s">
        <v>1848</v>
      </c>
      <c r="K85" s="209" t="s">
        <v>1855</v>
      </c>
      <c r="L85" s="209" t="s">
        <v>2192</v>
      </c>
      <c r="M85" s="209" t="s">
        <v>3046</v>
      </c>
      <c r="N85" s="220" t="s">
        <v>4006</v>
      </c>
      <c r="O85" s="221"/>
      <c r="P85" s="209"/>
      <c r="Q85" s="209"/>
      <c r="R85" s="256"/>
      <c r="S85" s="242"/>
      <c r="T85" s="277" t="s">
        <v>7</v>
      </c>
      <c r="U85" s="231"/>
      <c r="V85" s="231"/>
      <c r="W85" s="231"/>
      <c r="X85" s="231"/>
      <c r="Y85" s="231"/>
    </row>
    <row r="86" spans="1:25" ht="113.25" hidden="1" customHeight="1">
      <c r="A86" s="214"/>
      <c r="B86" s="214">
        <v>42</v>
      </c>
      <c r="C86" s="210" t="s">
        <v>4176</v>
      </c>
      <c r="D86" s="213" t="s">
        <v>97</v>
      </c>
      <c r="E86" s="210" t="s">
        <v>97</v>
      </c>
      <c r="F86" s="205" t="s">
        <v>4170</v>
      </c>
      <c r="G86" s="207" t="s">
        <v>4177</v>
      </c>
      <c r="H86" s="207" t="s">
        <v>4172</v>
      </c>
      <c r="I86" s="207" t="s">
        <v>1876</v>
      </c>
      <c r="J86" s="207" t="s">
        <v>1848</v>
      </c>
      <c r="K86" s="207" t="s">
        <v>2220</v>
      </c>
      <c r="L86" s="207" t="s">
        <v>311</v>
      </c>
      <c r="M86" s="207" t="s">
        <v>3046</v>
      </c>
      <c r="N86" s="208"/>
      <c r="O86" s="207"/>
      <c r="P86" s="266" t="s">
        <v>4174</v>
      </c>
      <c r="Q86" s="209"/>
      <c r="R86" s="209"/>
      <c r="S86" s="209"/>
      <c r="T86" s="276" t="s">
        <v>4488</v>
      </c>
      <c r="U86" s="207"/>
      <c r="V86" s="207"/>
      <c r="W86" s="207"/>
      <c r="X86" s="207"/>
      <c r="Y86" s="207"/>
    </row>
    <row r="87" spans="1:25" ht="340.5" hidden="1" customHeight="1">
      <c r="A87" s="203">
        <v>69</v>
      </c>
      <c r="B87" s="203">
        <v>43</v>
      </c>
      <c r="C87" s="210" t="s">
        <v>940</v>
      </c>
      <c r="D87" s="210" t="s">
        <v>97</v>
      </c>
      <c r="E87" s="227" t="s">
        <v>97</v>
      </c>
      <c r="F87" s="242" t="s">
        <v>1919</v>
      </c>
      <c r="G87" s="243" t="s">
        <v>941</v>
      </c>
      <c r="H87" s="242" t="s">
        <v>1857</v>
      </c>
      <c r="I87" s="242" t="s">
        <v>1876</v>
      </c>
      <c r="J87" s="242" t="s">
        <v>1848</v>
      </c>
      <c r="K87" s="242" t="s">
        <v>1855</v>
      </c>
      <c r="L87" s="242" t="s">
        <v>2192</v>
      </c>
      <c r="M87" s="242" t="s">
        <v>3046</v>
      </c>
      <c r="N87" s="244" t="s">
        <v>4126</v>
      </c>
      <c r="O87" s="242"/>
      <c r="P87" s="245" t="s">
        <v>3133</v>
      </c>
      <c r="Q87" s="246" t="s">
        <v>4105</v>
      </c>
      <c r="R87" s="256" t="s">
        <v>4117</v>
      </c>
      <c r="S87" s="242" t="s">
        <v>3115</v>
      </c>
      <c r="T87" s="280" t="s">
        <v>4488</v>
      </c>
      <c r="U87" s="242"/>
      <c r="V87" s="242"/>
      <c r="W87" s="242"/>
      <c r="X87" s="242"/>
      <c r="Y87" s="242"/>
    </row>
    <row r="88" spans="1:25" ht="198.75" hidden="1" customHeight="1">
      <c r="A88" s="203"/>
      <c r="B88" s="203">
        <v>44</v>
      </c>
      <c r="C88" s="210" t="s">
        <v>3299</v>
      </c>
      <c r="D88" s="210" t="s">
        <v>3300</v>
      </c>
      <c r="E88" s="227" t="s">
        <v>2243</v>
      </c>
      <c r="F88" s="242" t="s">
        <v>1622</v>
      </c>
      <c r="G88" s="243" t="s">
        <v>3301</v>
      </c>
      <c r="H88" s="242" t="s">
        <v>1903</v>
      </c>
      <c r="I88" s="242" t="s">
        <v>1863</v>
      </c>
      <c r="J88" s="242" t="s">
        <v>1848</v>
      </c>
      <c r="K88" s="242" t="s">
        <v>1855</v>
      </c>
      <c r="L88" s="242" t="s">
        <v>5</v>
      </c>
      <c r="M88" s="242" t="s">
        <v>3044</v>
      </c>
      <c r="N88" s="244" t="s">
        <v>4150</v>
      </c>
      <c r="O88" s="242"/>
      <c r="P88" s="245"/>
      <c r="Q88" s="246"/>
      <c r="R88" s="256"/>
      <c r="S88" s="242"/>
      <c r="T88" s="280" t="s">
        <v>1</v>
      </c>
      <c r="U88" s="242"/>
      <c r="V88" s="242"/>
      <c r="W88" s="242"/>
      <c r="X88" s="242" t="s">
        <v>3065</v>
      </c>
      <c r="Y88" s="242"/>
    </row>
    <row r="89" spans="1:25" ht="113.25" hidden="1" customHeight="1">
      <c r="A89" s="203">
        <v>79</v>
      </c>
      <c r="B89" s="203"/>
      <c r="C89" s="210" t="s">
        <v>2206</v>
      </c>
      <c r="D89" s="210" t="s">
        <v>97</v>
      </c>
      <c r="E89" s="210" t="s">
        <v>97</v>
      </c>
      <c r="F89" s="207" t="s">
        <v>2207</v>
      </c>
      <c r="G89" s="206" t="s">
        <v>2208</v>
      </c>
      <c r="H89" s="207" t="s">
        <v>2209</v>
      </c>
      <c r="I89" s="207" t="s">
        <v>97</v>
      </c>
      <c r="J89" s="207" t="s">
        <v>1848</v>
      </c>
      <c r="K89" s="207" t="s">
        <v>1891</v>
      </c>
      <c r="L89" s="207" t="s">
        <v>5</v>
      </c>
      <c r="M89" s="207" t="s">
        <v>3046</v>
      </c>
      <c r="N89" s="208" t="s">
        <v>4019</v>
      </c>
      <c r="O89" s="211"/>
      <c r="P89" s="209"/>
      <c r="Q89" s="209"/>
      <c r="R89" s="256"/>
      <c r="S89" s="242"/>
      <c r="T89" s="277" t="s">
        <v>7</v>
      </c>
      <c r="U89" s="237"/>
      <c r="V89" s="237"/>
      <c r="W89" s="237"/>
      <c r="X89" s="237"/>
      <c r="Y89" s="237"/>
    </row>
    <row r="90" spans="1:25" ht="113.25" hidden="1" customHeight="1">
      <c r="A90" s="203">
        <v>68</v>
      </c>
      <c r="B90" s="203"/>
      <c r="C90" s="210" t="s">
        <v>2178</v>
      </c>
      <c r="D90" s="210" t="s">
        <v>97</v>
      </c>
      <c r="E90" s="210" t="s">
        <v>97</v>
      </c>
      <c r="F90" s="209" t="s">
        <v>2173</v>
      </c>
      <c r="G90" s="219" t="s">
        <v>2190</v>
      </c>
      <c r="H90" s="209" t="s">
        <v>2180</v>
      </c>
      <c r="I90" s="209" t="s">
        <v>1876</v>
      </c>
      <c r="J90" s="209" t="s">
        <v>1854</v>
      </c>
      <c r="K90" s="209" t="s">
        <v>1855</v>
      </c>
      <c r="L90" s="209" t="s">
        <v>311</v>
      </c>
      <c r="M90" s="209" t="s">
        <v>3046</v>
      </c>
      <c r="N90" s="220" t="s">
        <v>4020</v>
      </c>
      <c r="O90" s="221"/>
      <c r="P90" s="209"/>
      <c r="Q90" s="209"/>
      <c r="R90" s="256"/>
      <c r="S90" s="242"/>
      <c r="T90" s="277" t="s">
        <v>7</v>
      </c>
      <c r="U90" s="231"/>
      <c r="V90" s="231"/>
      <c r="W90" s="231"/>
      <c r="X90" s="231"/>
      <c r="Y90" s="231"/>
    </row>
    <row r="91" spans="1:25" ht="240.75" hidden="1" customHeight="1">
      <c r="A91" s="214"/>
      <c r="B91" s="214">
        <v>45</v>
      </c>
      <c r="C91" s="210" t="s">
        <v>3299</v>
      </c>
      <c r="D91" s="213" t="s">
        <v>3300</v>
      </c>
      <c r="E91" s="227" t="s">
        <v>2243</v>
      </c>
      <c r="F91" s="242" t="s">
        <v>1622</v>
      </c>
      <c r="G91" s="242" t="s">
        <v>3301</v>
      </c>
      <c r="H91" s="242" t="s">
        <v>1903</v>
      </c>
      <c r="I91" s="242" t="s">
        <v>1863</v>
      </c>
      <c r="J91" s="242" t="s">
        <v>1848</v>
      </c>
      <c r="K91" s="242" t="s">
        <v>1855</v>
      </c>
      <c r="L91" s="242" t="s">
        <v>5</v>
      </c>
      <c r="M91" s="242" t="s">
        <v>3044</v>
      </c>
      <c r="N91" s="244" t="s">
        <v>4463</v>
      </c>
      <c r="O91" s="242"/>
      <c r="P91" s="242"/>
      <c r="Q91" s="242"/>
      <c r="R91" s="242"/>
      <c r="S91" s="242"/>
      <c r="T91" s="280"/>
      <c r="U91" s="242"/>
      <c r="V91" s="242"/>
      <c r="W91" s="242"/>
      <c r="X91" s="242" t="s">
        <v>3065</v>
      </c>
      <c r="Y91" s="242"/>
    </row>
    <row r="92" spans="1:25" ht="401.25" hidden="1" customHeight="1">
      <c r="A92" s="203">
        <v>38</v>
      </c>
      <c r="B92" s="203">
        <v>46</v>
      </c>
      <c r="C92" s="210" t="s">
        <v>2336</v>
      </c>
      <c r="D92" s="210" t="s">
        <v>669</v>
      </c>
      <c r="E92" s="227" t="s">
        <v>2243</v>
      </c>
      <c r="F92" s="242" t="s">
        <v>1934</v>
      </c>
      <c r="G92" s="243" t="s">
        <v>1445</v>
      </c>
      <c r="H92" s="242" t="s">
        <v>1864</v>
      </c>
      <c r="I92" s="242" t="s">
        <v>1865</v>
      </c>
      <c r="J92" s="242" t="s">
        <v>1854</v>
      </c>
      <c r="K92" s="242" t="s">
        <v>1891</v>
      </c>
      <c r="L92" s="242" t="s">
        <v>311</v>
      </c>
      <c r="M92" s="242" t="s">
        <v>3044</v>
      </c>
      <c r="N92" s="244" t="s">
        <v>4517</v>
      </c>
      <c r="O92" s="242"/>
      <c r="P92" s="188" t="s">
        <v>3075</v>
      </c>
      <c r="Q92" s="248" t="s">
        <v>4052</v>
      </c>
      <c r="R92" s="242" t="s">
        <v>3114</v>
      </c>
      <c r="S92" s="242" t="s">
        <v>3115</v>
      </c>
      <c r="T92" s="280" t="s">
        <v>1</v>
      </c>
      <c r="U92" s="242"/>
      <c r="V92" s="242"/>
      <c r="W92" s="242" t="s">
        <v>3065</v>
      </c>
      <c r="X92" s="242"/>
      <c r="Y92" s="242"/>
    </row>
    <row r="93" spans="1:25" ht="113.25" hidden="1" customHeight="1">
      <c r="A93" s="214"/>
      <c r="B93" s="203">
        <v>47</v>
      </c>
      <c r="C93" s="210" t="s">
        <v>3061</v>
      </c>
      <c r="D93" s="213" t="s">
        <v>3300</v>
      </c>
      <c r="E93" s="227" t="s">
        <v>2243</v>
      </c>
      <c r="F93" s="242" t="s">
        <v>227</v>
      </c>
      <c r="G93" s="242" t="s">
        <v>1420</v>
      </c>
      <c r="H93" s="242" t="s">
        <v>1864</v>
      </c>
      <c r="I93" s="242" t="s">
        <v>1863</v>
      </c>
      <c r="J93" s="242" t="s">
        <v>1848</v>
      </c>
      <c r="K93" s="242" t="s">
        <v>1891</v>
      </c>
      <c r="L93" s="242" t="s">
        <v>2192</v>
      </c>
      <c r="M93" s="242"/>
      <c r="N93" s="244" t="s">
        <v>4464</v>
      </c>
      <c r="O93" s="242"/>
      <c r="P93" s="245" t="s">
        <v>3134</v>
      </c>
      <c r="Q93" s="248" t="s">
        <v>3833</v>
      </c>
      <c r="R93" s="256" t="s">
        <v>3114</v>
      </c>
      <c r="S93" s="242" t="s">
        <v>3115</v>
      </c>
      <c r="T93" s="280" t="s">
        <v>1</v>
      </c>
      <c r="U93" s="242"/>
      <c r="V93" s="242"/>
      <c r="W93" s="242"/>
      <c r="X93" s="242" t="s">
        <v>3065</v>
      </c>
      <c r="Y93" s="242"/>
    </row>
    <row r="94" spans="1:25" ht="113.25" hidden="1" customHeight="1">
      <c r="A94" s="203">
        <v>54</v>
      </c>
      <c r="B94" s="203"/>
      <c r="C94" s="210" t="s">
        <v>1324</v>
      </c>
      <c r="D94" s="210" t="s">
        <v>1323</v>
      </c>
      <c r="E94" s="210" t="s">
        <v>2243</v>
      </c>
      <c r="F94" s="209" t="s">
        <v>1622</v>
      </c>
      <c r="G94" s="219" t="s">
        <v>1743</v>
      </c>
      <c r="H94" s="209" t="s">
        <v>1895</v>
      </c>
      <c r="I94" s="209" t="s">
        <v>1865</v>
      </c>
      <c r="J94" s="209" t="s">
        <v>1854</v>
      </c>
      <c r="K94" s="209" t="s">
        <v>1860</v>
      </c>
      <c r="L94" s="209" t="s">
        <v>5</v>
      </c>
      <c r="M94" s="209" t="s">
        <v>3044</v>
      </c>
      <c r="N94" s="220" t="s">
        <v>4021</v>
      </c>
      <c r="O94" s="221"/>
      <c r="P94" s="209"/>
      <c r="Q94" s="209"/>
      <c r="R94" s="256"/>
      <c r="S94" s="242"/>
      <c r="T94" s="277" t="s">
        <v>7</v>
      </c>
      <c r="U94" s="209"/>
      <c r="V94" s="209"/>
      <c r="W94" s="209"/>
      <c r="X94" s="209"/>
      <c r="Y94" s="209"/>
    </row>
    <row r="95" spans="1:25" ht="210.75" hidden="1" customHeight="1">
      <c r="A95" s="214"/>
      <c r="B95" s="203">
        <v>54</v>
      </c>
      <c r="C95" s="210" t="s">
        <v>3062</v>
      </c>
      <c r="D95" s="213" t="s">
        <v>97</v>
      </c>
      <c r="E95" s="227" t="s">
        <v>97</v>
      </c>
      <c r="F95" s="242" t="s">
        <v>1622</v>
      </c>
      <c r="G95" s="242" t="s">
        <v>3116</v>
      </c>
      <c r="H95" s="242" t="s">
        <v>1903</v>
      </c>
      <c r="I95" s="242" t="s">
        <v>1863</v>
      </c>
      <c r="J95" s="242" t="s">
        <v>1848</v>
      </c>
      <c r="K95" s="242" t="s">
        <v>1855</v>
      </c>
      <c r="L95" s="242" t="s">
        <v>2192</v>
      </c>
      <c r="M95" s="242"/>
      <c r="N95" s="244" t="s">
        <v>4132</v>
      </c>
      <c r="O95" s="242"/>
      <c r="P95" s="245" t="s">
        <v>3136</v>
      </c>
      <c r="Q95" s="248" t="s">
        <v>4056</v>
      </c>
      <c r="R95" s="256" t="s">
        <v>3114</v>
      </c>
      <c r="S95" s="242" t="s">
        <v>3115</v>
      </c>
      <c r="T95" s="280" t="s">
        <v>7</v>
      </c>
      <c r="U95" s="242"/>
      <c r="V95" s="242"/>
      <c r="W95" s="242"/>
      <c r="X95" s="242"/>
      <c r="Y95" s="242"/>
    </row>
    <row r="96" spans="1:25" ht="113.25" customHeight="1">
      <c r="A96" s="203">
        <v>21</v>
      </c>
      <c r="B96" s="203">
        <v>39</v>
      </c>
      <c r="C96" s="210" t="s">
        <v>4168</v>
      </c>
      <c r="D96" s="210" t="s">
        <v>28</v>
      </c>
      <c r="E96" s="227" t="s">
        <v>2243</v>
      </c>
      <c r="F96" s="242" t="s">
        <v>1935</v>
      </c>
      <c r="G96" s="243" t="s">
        <v>2406</v>
      </c>
      <c r="H96" s="242" t="s">
        <v>1850</v>
      </c>
      <c r="I96" s="242" t="s">
        <v>1851</v>
      </c>
      <c r="J96" s="242" t="s">
        <v>1848</v>
      </c>
      <c r="K96" s="242" t="s">
        <v>2220</v>
      </c>
      <c r="L96" s="242" t="s">
        <v>5</v>
      </c>
      <c r="M96" s="242" t="s">
        <v>3046</v>
      </c>
      <c r="N96" s="244" t="s">
        <v>4436</v>
      </c>
      <c r="O96" s="242"/>
      <c r="P96" s="263" t="s">
        <v>3095</v>
      </c>
      <c r="Q96" s="248" t="s">
        <v>4048</v>
      </c>
      <c r="R96" s="281" t="s">
        <v>4430</v>
      </c>
      <c r="S96" s="242" t="s">
        <v>3106</v>
      </c>
      <c r="T96" s="280" t="s">
        <v>1</v>
      </c>
      <c r="U96" s="242" t="s">
        <v>3065</v>
      </c>
      <c r="V96" s="242"/>
      <c r="W96" s="242"/>
      <c r="X96" s="242"/>
      <c r="Y96" s="242"/>
    </row>
    <row r="97" spans="1:25" ht="185.25" customHeight="1">
      <c r="A97" s="203">
        <v>60</v>
      </c>
      <c r="B97" s="203">
        <v>38</v>
      </c>
      <c r="C97" s="210" t="s">
        <v>2195</v>
      </c>
      <c r="D97" s="210" t="s">
        <v>151</v>
      </c>
      <c r="E97" s="227" t="s">
        <v>2243</v>
      </c>
      <c r="F97" s="242" t="s">
        <v>1935</v>
      </c>
      <c r="G97" s="243" t="s">
        <v>2328</v>
      </c>
      <c r="H97" s="242" t="s">
        <v>4074</v>
      </c>
      <c r="I97" s="242" t="s">
        <v>1847</v>
      </c>
      <c r="J97" s="242" t="s">
        <v>1848</v>
      </c>
      <c r="K97" s="242" t="s">
        <v>2219</v>
      </c>
      <c r="L97" s="242" t="s">
        <v>2192</v>
      </c>
      <c r="M97" s="242" t="s">
        <v>3046</v>
      </c>
      <c r="N97" s="244" t="s">
        <v>4453</v>
      </c>
      <c r="O97" s="242" t="s">
        <v>3054</v>
      </c>
      <c r="P97" s="229" t="s">
        <v>3082</v>
      </c>
      <c r="Q97" s="246" t="s">
        <v>4047</v>
      </c>
      <c r="R97" s="256" t="s">
        <v>4535</v>
      </c>
      <c r="S97" s="242" t="s">
        <v>4536</v>
      </c>
      <c r="T97" s="280" t="s">
        <v>1</v>
      </c>
      <c r="U97" s="242" t="s">
        <v>3065</v>
      </c>
      <c r="V97" s="242" t="s">
        <v>3065</v>
      </c>
      <c r="W97" s="242"/>
      <c r="X97" s="242"/>
      <c r="Y97" s="242"/>
    </row>
    <row r="98" spans="1:25" ht="113.25" hidden="1" customHeight="1">
      <c r="A98" s="203">
        <v>47</v>
      </c>
      <c r="B98" s="203"/>
      <c r="C98" s="210" t="s">
        <v>2271</v>
      </c>
      <c r="D98" s="210" t="s">
        <v>251</v>
      </c>
      <c r="E98" s="210" t="s">
        <v>2243</v>
      </c>
      <c r="F98" s="209" t="s">
        <v>227</v>
      </c>
      <c r="G98" s="219" t="s">
        <v>1396</v>
      </c>
      <c r="H98" s="209" t="s">
        <v>1864</v>
      </c>
      <c r="I98" s="209" t="s">
        <v>1879</v>
      </c>
      <c r="J98" s="209" t="s">
        <v>1848</v>
      </c>
      <c r="K98" s="209" t="s">
        <v>1855</v>
      </c>
      <c r="L98" s="209" t="s">
        <v>311</v>
      </c>
      <c r="M98" s="209" t="s">
        <v>3046</v>
      </c>
      <c r="N98" s="220" t="s">
        <v>4022</v>
      </c>
      <c r="O98" s="221"/>
      <c r="P98" s="209"/>
      <c r="Q98" s="209"/>
      <c r="R98" s="256"/>
      <c r="S98" s="242"/>
      <c r="T98" s="277" t="s">
        <v>7</v>
      </c>
      <c r="U98" s="209"/>
      <c r="V98" s="209"/>
      <c r="W98" s="209"/>
      <c r="X98" s="209"/>
      <c r="Y98" s="209"/>
    </row>
    <row r="99" spans="1:25" ht="393.75" hidden="1" customHeight="1">
      <c r="A99" s="203"/>
      <c r="B99" s="203"/>
      <c r="C99" s="210" t="s">
        <v>4445</v>
      </c>
      <c r="D99" s="213" t="s">
        <v>97</v>
      </c>
      <c r="E99" s="227" t="s">
        <v>97</v>
      </c>
      <c r="F99" s="242" t="s">
        <v>3049</v>
      </c>
      <c r="G99" s="243"/>
      <c r="H99" s="242"/>
      <c r="I99" s="242"/>
      <c r="J99" s="242"/>
      <c r="K99" s="242"/>
      <c r="L99" s="242"/>
      <c r="M99" s="242"/>
      <c r="N99" s="285" t="s">
        <v>4446</v>
      </c>
      <c r="O99" s="242"/>
      <c r="P99" s="242"/>
      <c r="Q99" s="253"/>
      <c r="R99" s="242"/>
      <c r="S99" s="242"/>
      <c r="T99" s="280" t="s">
        <v>7</v>
      </c>
      <c r="U99" s="282" t="s">
        <v>4478</v>
      </c>
      <c r="V99" s="242"/>
      <c r="W99" s="242"/>
      <c r="X99" s="242"/>
      <c r="Y99" s="242"/>
    </row>
    <row r="100" spans="1:25" ht="113.25" hidden="1" customHeight="1">
      <c r="A100" s="203">
        <v>12</v>
      </c>
      <c r="B100" s="203"/>
      <c r="C100" s="210" t="s">
        <v>130</v>
      </c>
      <c r="D100" s="210" t="s">
        <v>32</v>
      </c>
      <c r="E100" s="210" t="s">
        <v>2243</v>
      </c>
      <c r="F100" s="209" t="s">
        <v>1919</v>
      </c>
      <c r="G100" s="219" t="s">
        <v>1411</v>
      </c>
      <c r="H100" s="209" t="s">
        <v>2260</v>
      </c>
      <c r="I100" s="209" t="s">
        <v>1859</v>
      </c>
      <c r="J100" s="209" t="s">
        <v>1848</v>
      </c>
      <c r="K100" s="209" t="s">
        <v>1855</v>
      </c>
      <c r="L100" s="209" t="s">
        <v>1727</v>
      </c>
      <c r="M100" s="209" t="s">
        <v>3046</v>
      </c>
      <c r="N100" s="220" t="s">
        <v>4023</v>
      </c>
      <c r="O100" s="221" t="s">
        <v>3997</v>
      </c>
      <c r="R100" s="256"/>
      <c r="S100" s="242"/>
      <c r="T100" s="277" t="s">
        <v>7</v>
      </c>
      <c r="U100" s="209"/>
      <c r="V100" s="209"/>
      <c r="W100" s="209"/>
      <c r="X100" s="209"/>
      <c r="Y100" s="209"/>
    </row>
    <row r="101" spans="1:25" ht="409.5" customHeight="1">
      <c r="A101" s="203">
        <v>62</v>
      </c>
      <c r="B101" s="203">
        <v>50</v>
      </c>
      <c r="C101" s="210" t="s">
        <v>2213</v>
      </c>
      <c r="D101" s="210" t="s">
        <v>153</v>
      </c>
      <c r="E101" s="227" t="s">
        <v>2235</v>
      </c>
      <c r="F101" s="242" t="s">
        <v>1935</v>
      </c>
      <c r="G101" s="243" t="s">
        <v>3041</v>
      </c>
      <c r="H101" s="242" t="s">
        <v>4074</v>
      </c>
      <c r="I101" s="242" t="s">
        <v>1876</v>
      </c>
      <c r="J101" s="242" t="s">
        <v>1848</v>
      </c>
      <c r="K101" s="242" t="s">
        <v>2220</v>
      </c>
      <c r="L101" s="242" t="s">
        <v>2192</v>
      </c>
      <c r="M101" s="242" t="s">
        <v>3046</v>
      </c>
      <c r="N101" s="244" t="s">
        <v>4443</v>
      </c>
      <c r="O101" s="242"/>
      <c r="P101" s="245" t="s">
        <v>3086</v>
      </c>
      <c r="Q101" s="246" t="s">
        <v>4055</v>
      </c>
      <c r="R101" s="256" t="s">
        <v>4125</v>
      </c>
      <c r="S101" s="242" t="s">
        <v>3106</v>
      </c>
      <c r="T101" s="280" t="s">
        <v>1</v>
      </c>
      <c r="U101" s="242" t="s">
        <v>3076</v>
      </c>
      <c r="V101" s="242"/>
      <c r="W101" s="242"/>
      <c r="X101" s="242"/>
      <c r="Y101" s="242"/>
    </row>
    <row r="102" spans="1:25" ht="409.6" hidden="1" customHeight="1">
      <c r="A102" s="203">
        <v>27</v>
      </c>
      <c r="B102" s="203">
        <v>58</v>
      </c>
      <c r="C102" s="210" t="s">
        <v>2211</v>
      </c>
      <c r="D102" s="210" t="s">
        <v>51</v>
      </c>
      <c r="E102" s="227" t="s">
        <v>2235</v>
      </c>
      <c r="F102" s="242" t="s">
        <v>1919</v>
      </c>
      <c r="G102" s="243" t="s">
        <v>1997</v>
      </c>
      <c r="H102" s="242" t="s">
        <v>1864</v>
      </c>
      <c r="I102" s="242" t="s">
        <v>97</v>
      </c>
      <c r="J102" s="242" t="s">
        <v>1848</v>
      </c>
      <c r="K102" s="242" t="s">
        <v>1891</v>
      </c>
      <c r="L102" s="242" t="s">
        <v>311</v>
      </c>
      <c r="M102" s="242" t="s">
        <v>3046</v>
      </c>
      <c r="N102" s="244" t="s">
        <v>4151</v>
      </c>
      <c r="O102" s="242"/>
      <c r="P102" s="245" t="s">
        <v>3091</v>
      </c>
      <c r="Q102" s="248" t="s">
        <v>4112</v>
      </c>
      <c r="R102" s="256" t="s">
        <v>3114</v>
      </c>
      <c r="S102" s="242" t="s">
        <v>3115</v>
      </c>
      <c r="T102" s="280" t="s">
        <v>7</v>
      </c>
      <c r="U102" s="242"/>
      <c r="V102" s="242"/>
      <c r="W102" s="242"/>
      <c r="X102" s="242"/>
      <c r="Y102" s="242"/>
    </row>
    <row r="103" spans="1:25" ht="409.6" customHeight="1">
      <c r="A103" s="216">
        <v>66</v>
      </c>
      <c r="B103" s="203">
        <v>51</v>
      </c>
      <c r="C103" s="217" t="s">
        <v>2212</v>
      </c>
      <c r="D103" s="217" t="s">
        <v>153</v>
      </c>
      <c r="E103" s="228" t="s">
        <v>2235</v>
      </c>
      <c r="F103" s="242" t="s">
        <v>1935</v>
      </c>
      <c r="G103" s="206" t="s">
        <v>3042</v>
      </c>
      <c r="H103" s="242" t="s">
        <v>4074</v>
      </c>
      <c r="I103" s="242" t="s">
        <v>1876</v>
      </c>
      <c r="J103" s="242" t="s">
        <v>1848</v>
      </c>
      <c r="K103" s="242" t="s">
        <v>2220</v>
      </c>
      <c r="L103" s="242" t="s">
        <v>2192</v>
      </c>
      <c r="M103" s="242" t="s">
        <v>3046</v>
      </c>
      <c r="N103" s="244" t="s">
        <v>4444</v>
      </c>
      <c r="O103" s="242"/>
      <c r="P103" s="245" t="s">
        <v>3087</v>
      </c>
      <c r="Q103" s="252" t="s">
        <v>4108</v>
      </c>
      <c r="R103" s="256" t="s">
        <v>3113</v>
      </c>
      <c r="S103" s="242" t="s">
        <v>3106</v>
      </c>
      <c r="T103" s="280" t="s">
        <v>1</v>
      </c>
      <c r="U103" s="242" t="s">
        <v>3076</v>
      </c>
      <c r="V103" s="242"/>
      <c r="W103" s="242"/>
      <c r="X103" s="242"/>
      <c r="Y103" s="242"/>
    </row>
    <row r="104" spans="1:25" ht="235.5" hidden="1" customHeight="1">
      <c r="A104" s="216"/>
      <c r="B104" s="203"/>
      <c r="C104" s="217" t="s">
        <v>4459</v>
      </c>
      <c r="D104" s="223" t="s">
        <v>97</v>
      </c>
      <c r="E104" s="228" t="s">
        <v>97</v>
      </c>
      <c r="F104" s="242" t="s">
        <v>1622</v>
      </c>
      <c r="G104" s="242" t="s">
        <v>4484</v>
      </c>
      <c r="H104" s="242" t="s">
        <v>3047</v>
      </c>
      <c r="I104" s="242" t="s">
        <v>97</v>
      </c>
      <c r="J104" s="242" t="s">
        <v>1848</v>
      </c>
      <c r="K104" s="242" t="s">
        <v>1855</v>
      </c>
      <c r="L104" s="242" t="s">
        <v>6</v>
      </c>
      <c r="M104" s="242" t="s">
        <v>3044</v>
      </c>
      <c r="N104" s="244" t="s">
        <v>4528</v>
      </c>
      <c r="O104" s="242"/>
      <c r="P104" s="188" t="s">
        <v>4501</v>
      </c>
      <c r="Q104" s="253"/>
      <c r="R104" s="242" t="s">
        <v>3114</v>
      </c>
      <c r="S104" s="242" t="s">
        <v>3115</v>
      </c>
      <c r="T104" s="280" t="s">
        <v>1</v>
      </c>
      <c r="U104" s="242"/>
      <c r="V104" s="242"/>
      <c r="W104" s="242" t="s">
        <v>3076</v>
      </c>
      <c r="X104" s="242"/>
      <c r="Y104" s="242"/>
    </row>
    <row r="105" spans="1:25" ht="235.5" hidden="1" customHeight="1">
      <c r="A105" s="203"/>
      <c r="B105" s="203"/>
      <c r="C105" s="210" t="s">
        <v>4458</v>
      </c>
      <c r="D105" s="213" t="s">
        <v>97</v>
      </c>
      <c r="E105" s="210" t="s">
        <v>97</v>
      </c>
      <c r="F105" s="205" t="s">
        <v>1622</v>
      </c>
      <c r="G105" s="206" t="s">
        <v>4485</v>
      </c>
      <c r="H105" s="207" t="s">
        <v>3047</v>
      </c>
      <c r="I105" s="207" t="s">
        <v>97</v>
      </c>
      <c r="J105" s="207" t="s">
        <v>1848</v>
      </c>
      <c r="K105" s="207" t="s">
        <v>1855</v>
      </c>
      <c r="L105" s="207" t="s">
        <v>6</v>
      </c>
      <c r="M105" s="207" t="s">
        <v>3044</v>
      </c>
      <c r="N105" s="208" t="s">
        <v>4528</v>
      </c>
      <c r="O105" s="207"/>
      <c r="P105" s="188" t="s">
        <v>4500</v>
      </c>
      <c r="Q105" s="283"/>
      <c r="R105" s="242" t="s">
        <v>3114</v>
      </c>
      <c r="S105" s="242" t="s">
        <v>3115</v>
      </c>
      <c r="T105" s="276" t="s">
        <v>1</v>
      </c>
      <c r="U105" s="207"/>
      <c r="V105" s="207"/>
      <c r="W105" s="207" t="s">
        <v>3076</v>
      </c>
      <c r="X105" s="207"/>
      <c r="Y105" s="207"/>
    </row>
    <row r="106" spans="1:25" ht="235.5" hidden="1" customHeight="1">
      <c r="A106" s="203"/>
      <c r="B106" s="203"/>
      <c r="C106" s="210" t="s">
        <v>4395</v>
      </c>
      <c r="D106" s="213" t="s">
        <v>97</v>
      </c>
      <c r="E106" s="210" t="s">
        <v>97</v>
      </c>
      <c r="F106" s="205" t="s">
        <v>1622</v>
      </c>
      <c r="G106" s="206" t="s">
        <v>4482</v>
      </c>
      <c r="H106" s="207" t="s">
        <v>1864</v>
      </c>
      <c r="I106" s="207" t="s">
        <v>1876</v>
      </c>
      <c r="J106" s="207" t="s">
        <v>1854</v>
      </c>
      <c r="K106" s="207" t="s">
        <v>2220</v>
      </c>
      <c r="L106" s="207" t="s">
        <v>4483</v>
      </c>
      <c r="M106" s="207" t="s">
        <v>3044</v>
      </c>
      <c r="N106" s="284" t="s">
        <v>4526</v>
      </c>
      <c r="O106" s="207"/>
      <c r="P106" s="188" t="s">
        <v>4503</v>
      </c>
      <c r="Q106" s="283" t="s">
        <v>4494</v>
      </c>
      <c r="R106" s="209" t="s">
        <v>3114</v>
      </c>
      <c r="S106" s="209" t="s">
        <v>3115</v>
      </c>
      <c r="T106" s="276" t="s">
        <v>1</v>
      </c>
      <c r="U106" s="207"/>
      <c r="V106" s="207"/>
      <c r="W106" s="207" t="s">
        <v>3065</v>
      </c>
      <c r="X106" s="207"/>
      <c r="Y106" s="207"/>
    </row>
    <row r="107" spans="1:25" ht="99.75" hidden="1">
      <c r="A107" s="216"/>
      <c r="B107" s="216"/>
      <c r="C107" s="217" t="s">
        <v>2739</v>
      </c>
      <c r="D107" s="217" t="s">
        <v>97</v>
      </c>
      <c r="E107" s="217" t="s">
        <v>97</v>
      </c>
      <c r="F107" s="218" t="s">
        <v>1935</v>
      </c>
      <c r="G107" s="219" t="s">
        <v>2740</v>
      </c>
      <c r="H107" s="209" t="s">
        <v>1881</v>
      </c>
      <c r="I107" s="209" t="s">
        <v>1865</v>
      </c>
      <c r="J107" s="209" t="s">
        <v>1848</v>
      </c>
      <c r="K107" s="209" t="s">
        <v>1855</v>
      </c>
      <c r="L107" s="209" t="s">
        <v>5</v>
      </c>
      <c r="M107" s="209"/>
      <c r="N107" s="220" t="s">
        <v>4024</v>
      </c>
      <c r="O107" s="221"/>
      <c r="P107" s="209"/>
      <c r="Q107" s="209"/>
      <c r="R107" s="256"/>
      <c r="S107" s="242"/>
      <c r="T107" s="277" t="s">
        <v>7</v>
      </c>
      <c r="U107" s="237"/>
      <c r="V107" s="237"/>
      <c r="W107" s="237"/>
      <c r="X107" s="237"/>
      <c r="Y107" s="237"/>
    </row>
    <row r="108" spans="1:25" ht="342" hidden="1">
      <c r="A108" s="216"/>
      <c r="B108" s="216"/>
      <c r="C108" s="217" t="s">
        <v>2742</v>
      </c>
      <c r="D108" s="217" t="s">
        <v>97</v>
      </c>
      <c r="E108" s="217" t="s">
        <v>97</v>
      </c>
      <c r="F108" s="218" t="s">
        <v>1935</v>
      </c>
      <c r="G108" s="219" t="s">
        <v>2743</v>
      </c>
      <c r="H108" s="209" t="s">
        <v>1881</v>
      </c>
      <c r="I108" s="209" t="s">
        <v>1865</v>
      </c>
      <c r="J108" s="209" t="s">
        <v>1848</v>
      </c>
      <c r="K108" s="209" t="s">
        <v>1855</v>
      </c>
      <c r="L108" s="209" t="s">
        <v>5</v>
      </c>
      <c r="M108" s="209"/>
      <c r="N108" s="220" t="s">
        <v>4025</v>
      </c>
      <c r="O108" s="221"/>
      <c r="P108" s="209"/>
      <c r="Q108" s="209"/>
      <c r="R108" s="256"/>
      <c r="S108" s="242"/>
      <c r="T108" s="277" t="s">
        <v>7</v>
      </c>
      <c r="U108" s="231"/>
      <c r="V108" s="231"/>
      <c r="W108" s="231"/>
      <c r="X108" s="231"/>
      <c r="Y108" s="231"/>
    </row>
    <row r="109" spans="1:25" ht="327.75" hidden="1">
      <c r="A109" s="222"/>
      <c r="B109" s="203">
        <v>52</v>
      </c>
      <c r="C109" s="217" t="s">
        <v>3063</v>
      </c>
      <c r="D109" s="223" t="s">
        <v>3117</v>
      </c>
      <c r="E109" s="228" t="s">
        <v>2243</v>
      </c>
      <c r="F109" s="242" t="s">
        <v>3118</v>
      </c>
      <c r="G109" s="242" t="s">
        <v>3119</v>
      </c>
      <c r="H109" s="242" t="s">
        <v>1864</v>
      </c>
      <c r="I109" s="242" t="s">
        <v>1865</v>
      </c>
      <c r="J109" s="242" t="s">
        <v>1848</v>
      </c>
      <c r="K109" s="242" t="s">
        <v>1855</v>
      </c>
      <c r="L109" s="242" t="s">
        <v>311</v>
      </c>
      <c r="M109" s="242" t="s">
        <v>3044</v>
      </c>
      <c r="N109" s="244" t="s">
        <v>4448</v>
      </c>
      <c r="O109" s="242"/>
      <c r="P109" s="188" t="s">
        <v>4498</v>
      </c>
      <c r="Q109" s="248" t="s">
        <v>4111</v>
      </c>
      <c r="R109" s="209" t="s">
        <v>3114</v>
      </c>
      <c r="S109" s="209" t="s">
        <v>3115</v>
      </c>
      <c r="T109" s="280" t="s">
        <v>1</v>
      </c>
      <c r="U109" s="242"/>
      <c r="V109" s="242"/>
      <c r="W109" s="242" t="s">
        <v>3071</v>
      </c>
      <c r="X109" s="242"/>
      <c r="Y109" s="242"/>
    </row>
    <row r="110" spans="1:25" ht="409.5">
      <c r="A110" s="216"/>
      <c r="B110" s="203">
        <v>40</v>
      </c>
      <c r="C110" s="217" t="s">
        <v>3832</v>
      </c>
      <c r="D110" s="223" t="s">
        <v>97</v>
      </c>
      <c r="E110" s="228" t="s">
        <v>97</v>
      </c>
      <c r="F110" s="242" t="s">
        <v>1935</v>
      </c>
      <c r="G110" s="243" t="s">
        <v>3126</v>
      </c>
      <c r="H110" s="242" t="s">
        <v>1850</v>
      </c>
      <c r="I110" s="242" t="s">
        <v>1862</v>
      </c>
      <c r="J110" s="242" t="s">
        <v>1848</v>
      </c>
      <c r="K110" s="242" t="s">
        <v>2253</v>
      </c>
      <c r="L110" s="242" t="s">
        <v>2192</v>
      </c>
      <c r="M110" s="242" t="s">
        <v>3046</v>
      </c>
      <c r="N110" s="244" t="s">
        <v>4455</v>
      </c>
      <c r="O110" s="242"/>
      <c r="P110" s="263" t="s">
        <v>3131</v>
      </c>
      <c r="Q110" s="246" t="s">
        <v>4102</v>
      </c>
      <c r="R110" s="256" t="s">
        <v>4533</v>
      </c>
      <c r="S110" s="242" t="s">
        <v>4142</v>
      </c>
      <c r="T110" s="280" t="s">
        <v>1</v>
      </c>
      <c r="U110" s="242" t="s">
        <v>3065</v>
      </c>
      <c r="V110" s="242" t="s">
        <v>3065</v>
      </c>
      <c r="W110" s="242"/>
      <c r="X110" s="242"/>
      <c r="Y110" s="242"/>
    </row>
    <row r="111" spans="1:25" ht="213.75" hidden="1">
      <c r="A111" s="216"/>
      <c r="B111" s="203">
        <v>56</v>
      </c>
      <c r="C111" s="217" t="s">
        <v>4428</v>
      </c>
      <c r="D111" s="217" t="s">
        <v>1362</v>
      </c>
      <c r="E111" s="228" t="s">
        <v>2235</v>
      </c>
      <c r="F111" s="242" t="s">
        <v>227</v>
      </c>
      <c r="G111" s="243" t="s">
        <v>1340</v>
      </c>
      <c r="H111" s="242" t="s">
        <v>1864</v>
      </c>
      <c r="I111" s="242" t="s">
        <v>1859</v>
      </c>
      <c r="J111" s="242" t="s">
        <v>1848</v>
      </c>
      <c r="K111" s="242" t="s">
        <v>1855</v>
      </c>
      <c r="L111" s="242" t="s">
        <v>311</v>
      </c>
      <c r="M111" s="242" t="s">
        <v>3044</v>
      </c>
      <c r="N111" s="244" t="s">
        <v>4465</v>
      </c>
      <c r="O111" s="242"/>
      <c r="P111" s="245"/>
      <c r="Q111" s="246"/>
      <c r="R111" s="256"/>
      <c r="S111" s="242"/>
      <c r="T111" s="280" t="s">
        <v>7</v>
      </c>
      <c r="U111" s="242"/>
      <c r="V111" s="242"/>
      <c r="W111" s="242"/>
      <c r="X111" s="242"/>
      <c r="Y111" s="242"/>
    </row>
    <row r="112" spans="1:25" ht="241.5" hidden="1" customHeight="1">
      <c r="A112" s="216">
        <v>49</v>
      </c>
      <c r="B112" s="203">
        <v>57</v>
      </c>
      <c r="C112" s="217" t="s">
        <v>74</v>
      </c>
      <c r="D112" s="217" t="s">
        <v>2227</v>
      </c>
      <c r="E112" s="228" t="s">
        <v>2235</v>
      </c>
      <c r="F112" s="242" t="s">
        <v>1919</v>
      </c>
      <c r="G112" s="243" t="s">
        <v>3040</v>
      </c>
      <c r="H112" s="242" t="s">
        <v>1864</v>
      </c>
      <c r="I112" s="242" t="s">
        <v>97</v>
      </c>
      <c r="J112" s="242" t="s">
        <v>1848</v>
      </c>
      <c r="K112" s="242" t="s">
        <v>1891</v>
      </c>
      <c r="L112" s="242" t="s">
        <v>311</v>
      </c>
      <c r="M112" s="242" t="s">
        <v>3046</v>
      </c>
      <c r="N112" s="244" t="s">
        <v>4466</v>
      </c>
      <c r="O112" s="242"/>
      <c r="P112" s="245" t="s">
        <v>3092</v>
      </c>
      <c r="Q112" s="248" t="s">
        <v>4058</v>
      </c>
      <c r="R112" s="256" t="s">
        <v>3114</v>
      </c>
      <c r="S112" s="242" t="s">
        <v>3115</v>
      </c>
      <c r="T112" s="280" t="s">
        <v>1</v>
      </c>
      <c r="U112" s="242"/>
      <c r="V112" s="242"/>
      <c r="W112" s="242"/>
      <c r="X112" s="242" t="s">
        <v>4490</v>
      </c>
      <c r="Y112" s="242"/>
    </row>
    <row r="113" spans="1:25" ht="241.5" customHeight="1">
      <c r="A113" s="203">
        <v>53</v>
      </c>
      <c r="B113" s="203">
        <v>49</v>
      </c>
      <c r="C113" s="261" t="s">
        <v>2225</v>
      </c>
      <c r="D113" s="261" t="s">
        <v>154</v>
      </c>
      <c r="E113" s="261" t="s">
        <v>2243</v>
      </c>
      <c r="F113" s="287" t="s">
        <v>1935</v>
      </c>
      <c r="G113" s="291" t="s">
        <v>3096</v>
      </c>
      <c r="H113" s="290" t="s">
        <v>1864</v>
      </c>
      <c r="I113" s="207" t="s">
        <v>1865</v>
      </c>
      <c r="J113" s="207" t="s">
        <v>1854</v>
      </c>
      <c r="K113" s="207" t="s">
        <v>1855</v>
      </c>
      <c r="L113" s="207" t="s">
        <v>5</v>
      </c>
      <c r="M113" s="207" t="s">
        <v>3044</v>
      </c>
      <c r="N113" s="208" t="s">
        <v>4550</v>
      </c>
      <c r="O113" s="290"/>
      <c r="P113" s="275" t="s">
        <v>3085</v>
      </c>
      <c r="Q113" s="267" t="s">
        <v>4054</v>
      </c>
      <c r="R113" s="259" t="s">
        <v>3112</v>
      </c>
      <c r="S113" s="209" t="s">
        <v>3106</v>
      </c>
      <c r="T113" s="276" t="s">
        <v>1</v>
      </c>
      <c r="U113" s="207" t="s">
        <v>3065</v>
      </c>
      <c r="V113" s="207"/>
      <c r="W113" s="207"/>
      <c r="X113" s="207"/>
      <c r="Y113" s="207"/>
    </row>
    <row r="114" spans="1:25" ht="171" hidden="1">
      <c r="A114" s="222"/>
      <c r="B114" s="222"/>
      <c r="C114" s="217" t="s">
        <v>3097</v>
      </c>
      <c r="D114" s="223"/>
      <c r="E114" s="217"/>
      <c r="F114" s="218"/>
      <c r="G114" s="209"/>
      <c r="H114" s="209"/>
      <c r="I114" s="209"/>
      <c r="J114" s="209"/>
      <c r="K114" s="209"/>
      <c r="L114" s="209"/>
      <c r="M114" s="209"/>
      <c r="N114" s="220" t="s">
        <v>4027</v>
      </c>
      <c r="O114" s="209"/>
      <c r="P114" s="209"/>
      <c r="Q114" s="209"/>
      <c r="R114" s="209"/>
      <c r="S114" s="209"/>
      <c r="T114" s="277" t="s">
        <v>7</v>
      </c>
      <c r="U114" s="209"/>
      <c r="V114" s="209"/>
      <c r="W114" s="209"/>
      <c r="X114" s="209"/>
      <c r="Y114" s="209"/>
    </row>
    <row r="115" spans="1:25" ht="171" hidden="1">
      <c r="A115" s="222"/>
      <c r="B115" s="222"/>
      <c r="C115" s="217" t="s">
        <v>3098</v>
      </c>
      <c r="D115" s="223"/>
      <c r="E115" s="217"/>
      <c r="F115" s="218"/>
      <c r="G115" s="209"/>
      <c r="H115" s="209"/>
      <c r="I115" s="209"/>
      <c r="J115" s="209"/>
      <c r="K115" s="209"/>
      <c r="L115" s="209"/>
      <c r="M115" s="209"/>
      <c r="N115" s="220" t="s">
        <v>4027</v>
      </c>
      <c r="O115" s="209"/>
      <c r="P115" s="209"/>
      <c r="Q115" s="209"/>
      <c r="R115" s="209"/>
      <c r="S115" s="209"/>
      <c r="T115" s="277" t="s">
        <v>7</v>
      </c>
      <c r="U115" s="209"/>
      <c r="V115" s="209"/>
      <c r="W115" s="209"/>
      <c r="X115" s="209"/>
      <c r="Y115" s="209"/>
    </row>
    <row r="116" spans="1:25" ht="409.5" hidden="1">
      <c r="A116" s="203">
        <v>7</v>
      </c>
      <c r="B116" s="203">
        <v>48</v>
      </c>
      <c r="C116" s="210" t="s">
        <v>2216</v>
      </c>
      <c r="D116" s="210" t="s">
        <v>97</v>
      </c>
      <c r="E116" s="210" t="s">
        <v>97</v>
      </c>
      <c r="F116" s="205" t="s">
        <v>1935</v>
      </c>
      <c r="G116" s="206" t="s">
        <v>1766</v>
      </c>
      <c r="H116" s="207" t="s">
        <v>97</v>
      </c>
      <c r="I116" s="207" t="s">
        <v>97</v>
      </c>
      <c r="J116" s="207" t="s">
        <v>1852</v>
      </c>
      <c r="K116" s="207" t="s">
        <v>1891</v>
      </c>
      <c r="L116" s="207" t="s">
        <v>6</v>
      </c>
      <c r="M116" s="207" t="s">
        <v>3046</v>
      </c>
      <c r="N116" s="208" t="s">
        <v>4149</v>
      </c>
      <c r="O116" s="207"/>
      <c r="P116" s="275" t="s">
        <v>3135</v>
      </c>
      <c r="Q116" s="295" t="s">
        <v>4053</v>
      </c>
      <c r="R116" s="294" t="s">
        <v>3114</v>
      </c>
      <c r="S116" s="242" t="s">
        <v>3115</v>
      </c>
      <c r="T116" s="276" t="s">
        <v>7</v>
      </c>
      <c r="U116" s="207"/>
      <c r="V116" s="207"/>
      <c r="W116" s="207"/>
      <c r="X116" s="207"/>
      <c r="Y116" s="207"/>
    </row>
    <row r="117" spans="1:25" ht="409.5" hidden="1">
      <c r="A117" s="203">
        <v>24</v>
      </c>
      <c r="B117" s="203">
        <v>59</v>
      </c>
      <c r="C117" s="210" t="s">
        <v>2221</v>
      </c>
      <c r="D117" s="210" t="s">
        <v>1597</v>
      </c>
      <c r="E117" s="210" t="s">
        <v>2243</v>
      </c>
      <c r="F117" s="205" t="s">
        <v>1919</v>
      </c>
      <c r="G117" s="206" t="s">
        <v>4135</v>
      </c>
      <c r="H117" s="207" t="s">
        <v>4074</v>
      </c>
      <c r="I117" s="207" t="s">
        <v>1851</v>
      </c>
      <c r="J117" s="207" t="s">
        <v>1848</v>
      </c>
      <c r="K117" s="207" t="s">
        <v>1855</v>
      </c>
      <c r="L117" s="207" t="s">
        <v>311</v>
      </c>
      <c r="M117" s="207" t="s">
        <v>3046</v>
      </c>
      <c r="N117" s="208" t="s">
        <v>4473</v>
      </c>
      <c r="O117" s="207"/>
      <c r="P117" s="265" t="s">
        <v>3138</v>
      </c>
      <c r="Q117" s="258" t="s">
        <v>4060</v>
      </c>
      <c r="R117" s="259" t="s">
        <v>4134</v>
      </c>
      <c r="S117" s="209" t="s">
        <v>4129</v>
      </c>
      <c r="T117" s="276" t="s">
        <v>7</v>
      </c>
      <c r="U117" s="207"/>
      <c r="V117" s="207"/>
      <c r="W117" s="207"/>
      <c r="X117" s="207"/>
      <c r="Y117" s="207"/>
    </row>
    <row r="118" spans="1:25" ht="142.5" hidden="1">
      <c r="A118" s="203"/>
      <c r="B118" s="203">
        <v>55</v>
      </c>
      <c r="C118" s="210" t="s">
        <v>4152</v>
      </c>
      <c r="D118" s="213" t="s">
        <v>97</v>
      </c>
      <c r="E118" s="210" t="s">
        <v>97</v>
      </c>
      <c r="F118" s="205" t="s">
        <v>4153</v>
      </c>
      <c r="G118" s="206" t="s">
        <v>4154</v>
      </c>
      <c r="H118" s="207" t="s">
        <v>2203</v>
      </c>
      <c r="I118" s="207" t="s">
        <v>1851</v>
      </c>
      <c r="J118" s="207" t="s">
        <v>1848</v>
      </c>
      <c r="K118" s="207" t="s">
        <v>1855</v>
      </c>
      <c r="L118" s="207" t="s">
        <v>5</v>
      </c>
      <c r="M118" s="207" t="s">
        <v>3046</v>
      </c>
      <c r="N118" s="208" t="s">
        <v>4456</v>
      </c>
      <c r="O118" s="207"/>
      <c r="P118" s="264"/>
      <c r="Q118" s="283"/>
      <c r="R118" s="209"/>
      <c r="S118" s="209"/>
      <c r="T118" s="276" t="s">
        <v>7</v>
      </c>
      <c r="U118" s="207"/>
      <c r="V118" s="207"/>
      <c r="W118" s="207"/>
      <c r="X118" s="207"/>
      <c r="Y118" s="207"/>
    </row>
    <row r="119" spans="1:25" ht="242.25" hidden="1">
      <c r="A119" s="203">
        <v>55</v>
      </c>
      <c r="B119" s="203">
        <v>60</v>
      </c>
      <c r="C119" s="210" t="s">
        <v>1558</v>
      </c>
      <c r="D119" s="210" t="s">
        <v>9</v>
      </c>
      <c r="E119" s="210" t="s">
        <v>2235</v>
      </c>
      <c r="F119" s="205" t="s">
        <v>1935</v>
      </c>
      <c r="G119" s="206" t="s">
        <v>2385</v>
      </c>
      <c r="H119" s="207" t="s">
        <v>1846</v>
      </c>
      <c r="I119" s="207" t="s">
        <v>1861</v>
      </c>
      <c r="J119" s="207" t="s">
        <v>1848</v>
      </c>
      <c r="K119" s="207" t="s">
        <v>2253</v>
      </c>
      <c r="L119" s="207" t="s">
        <v>5</v>
      </c>
      <c r="M119" s="207" t="s">
        <v>3046</v>
      </c>
      <c r="N119" s="208" t="s">
        <v>4438</v>
      </c>
      <c r="O119" s="207"/>
      <c r="P119" s="275" t="s">
        <v>3094</v>
      </c>
      <c r="Q119" s="267" t="s">
        <v>4061</v>
      </c>
      <c r="R119" s="259" t="s">
        <v>3114</v>
      </c>
      <c r="S119" s="209" t="s">
        <v>3115</v>
      </c>
      <c r="T119" s="276" t="s">
        <v>7</v>
      </c>
      <c r="U119" s="207"/>
      <c r="V119" s="207"/>
      <c r="W119" s="207"/>
      <c r="X119" s="207"/>
      <c r="Y119" s="207"/>
    </row>
    <row r="120" spans="1:25" ht="285">
      <c r="A120" s="203"/>
      <c r="B120" s="203">
        <v>53</v>
      </c>
      <c r="C120" s="261" t="s">
        <v>3048</v>
      </c>
      <c r="D120" s="210" t="s">
        <v>97</v>
      </c>
      <c r="E120" s="210" t="s">
        <v>97</v>
      </c>
      <c r="F120" s="205" t="s">
        <v>3049</v>
      </c>
      <c r="G120" s="206" t="s">
        <v>3050</v>
      </c>
      <c r="H120" s="207" t="s">
        <v>3047</v>
      </c>
      <c r="I120" s="207" t="s">
        <v>97</v>
      </c>
      <c r="J120" s="207" t="s">
        <v>1848</v>
      </c>
      <c r="K120" s="207" t="s">
        <v>1891</v>
      </c>
      <c r="L120" s="207" t="s">
        <v>6</v>
      </c>
      <c r="M120" s="207" t="s">
        <v>3046</v>
      </c>
      <c r="N120" s="208" t="s">
        <v>4457</v>
      </c>
      <c r="O120" s="207"/>
      <c r="P120" s="188" t="s">
        <v>4549</v>
      </c>
      <c r="Q120" s="267" t="s">
        <v>3139</v>
      </c>
      <c r="R120" s="259" t="s">
        <v>4539</v>
      </c>
      <c r="S120" s="209" t="s">
        <v>3106</v>
      </c>
      <c r="T120" s="276" t="s">
        <v>1</v>
      </c>
      <c r="U120" s="207" t="s">
        <v>3065</v>
      </c>
      <c r="V120" s="207" t="s">
        <v>3065</v>
      </c>
      <c r="W120" s="207"/>
      <c r="X120" s="207"/>
      <c r="Y120" s="207" t="s">
        <v>3076</v>
      </c>
    </row>
    <row r="121" spans="1:25" ht="409.5" hidden="1">
      <c r="A121" s="216">
        <v>13</v>
      </c>
      <c r="B121" s="216">
        <v>64</v>
      </c>
      <c r="C121" s="217" t="s">
        <v>1967</v>
      </c>
      <c r="D121" s="217" t="s">
        <v>33</v>
      </c>
      <c r="E121" s="228" t="s">
        <v>2243</v>
      </c>
      <c r="F121" s="242" t="s">
        <v>1935</v>
      </c>
      <c r="G121" s="243" t="s">
        <v>2268</v>
      </c>
      <c r="H121" s="242" t="s">
        <v>4074</v>
      </c>
      <c r="I121" s="242" t="s">
        <v>1856</v>
      </c>
      <c r="J121" s="242" t="s">
        <v>1848</v>
      </c>
      <c r="K121" s="242" t="s">
        <v>1849</v>
      </c>
      <c r="L121" s="242" t="s">
        <v>2192</v>
      </c>
      <c r="M121" s="242" t="s">
        <v>3046</v>
      </c>
      <c r="N121" s="244" t="s">
        <v>4148</v>
      </c>
      <c r="O121" s="242" t="s">
        <v>4026</v>
      </c>
      <c r="P121" s="245" t="s">
        <v>3137</v>
      </c>
      <c r="Q121" s="246" t="s">
        <v>4115</v>
      </c>
      <c r="R121" s="256" t="s">
        <v>4145</v>
      </c>
      <c r="S121" s="242" t="s">
        <v>3106</v>
      </c>
      <c r="T121" s="242" t="s">
        <v>7</v>
      </c>
      <c r="U121" s="242"/>
      <c r="V121" s="242"/>
      <c r="W121" s="242"/>
      <c r="X121" s="242"/>
      <c r="Y121" s="242"/>
    </row>
  </sheetData>
  <sheetProtection formatCells="0" formatColumns="0" formatRows="0" insertColumns="0" insertRows="0" deleteRows="0" sort="0" autoFilter="0"/>
  <sortState xmlns:xlrd2="http://schemas.microsoft.com/office/spreadsheetml/2017/richdata2" ref="C2:O73">
    <sortCondition ref="C2:C73"/>
  </sortState>
  <mergeCells count="6">
    <mergeCell ref="U3:Y3"/>
    <mergeCell ref="A1:G1"/>
    <mergeCell ref="H1:L1"/>
    <mergeCell ref="A2:D2"/>
    <mergeCell ref="F2:L2"/>
    <mergeCell ref="N1:O1"/>
  </mergeCells>
  <phoneticPr fontId="81" type="noConversion"/>
  <conditionalFormatting sqref="A4 C4:D4 F4:K4 R4:T21 C5:F5 M5 O5:Q9 D5:E26 O6:T6 C6:M7 C8:L8 C9:M52 T22 R23:T23 T24 R25:T29 T30:T31 R32:T34 S35:T35 R36:T37 S38:T38 O39 S40:T40 R41:T43 T44:T46 R47:T48 T49:T50 R51:T60 C53:C54 G53:M54 C55:M61 T61 P62:P63 R62:T66 C63:M102 O64:P77 T67 R68:T69 T70:T99 O78:Q79 O80:P80 O81:Q86 O89:Q90 O91:P92 O93:Q95 O96:P96 A97 O97:Q99 A98:B98 A99 N99:Q99 A100:B100 N100:O101 O101:Q101 A101:A106 T101:T113 N102:P102 C103:F103 H103:P103 C104:P106 A107:Q108 C109:P112 A109:A113 P113 A114:T115 A116:R116 T116 A117:T119 A120:B120 D120:T120 A121 A122:T1048576">
    <cfRule type="cellIs" dxfId="94" priority="1523" operator="equal">
      <formula>"?"</formula>
    </cfRule>
  </conditionalFormatting>
  <conditionalFormatting sqref="B4">
    <cfRule type="cellIs" dxfId="93" priority="1040" operator="equal">
      <formula>"?"</formula>
    </cfRule>
  </conditionalFormatting>
  <conditionalFormatting sqref="C17:C19">
    <cfRule type="cellIs" dxfId="92" priority="981" operator="equal">
      <formula>"?"</formula>
    </cfRule>
  </conditionalFormatting>
  <conditionalFormatting sqref="C24 L24">
    <cfRule type="cellIs" dxfId="91" priority="1338" operator="equal">
      <formula>"?"</formula>
    </cfRule>
  </conditionalFormatting>
  <conditionalFormatting sqref="C27:C29">
    <cfRule type="cellIs" dxfId="90" priority="5" operator="equal">
      <formula>"?"</formula>
    </cfRule>
  </conditionalFormatting>
  <conditionalFormatting sqref="C47">
    <cfRule type="cellIs" dxfId="89" priority="979" operator="equal">
      <formula>"?"</formula>
    </cfRule>
  </conditionalFormatting>
  <conditionalFormatting sqref="C121">
    <cfRule type="cellIs" dxfId="88" priority="343" operator="equal">
      <formula>"?"</formula>
    </cfRule>
  </conditionalFormatting>
  <conditionalFormatting sqref="D17:D19">
    <cfRule type="cellIs" dxfId="87" priority="438" operator="equal">
      <formula>"?"</formula>
    </cfRule>
  </conditionalFormatting>
  <conditionalFormatting sqref="D24">
    <cfRule type="cellIs" dxfId="86" priority="442" operator="equal">
      <formula>"?"</formula>
    </cfRule>
  </conditionalFormatting>
  <conditionalFormatting sqref="D27:D29">
    <cfRule type="cellIs" dxfId="85" priority="4" operator="equal">
      <formula>"?"</formula>
    </cfRule>
  </conditionalFormatting>
  <conditionalFormatting sqref="D47">
    <cfRule type="cellIs" dxfId="84" priority="436" operator="equal">
      <formula>"?"</formula>
    </cfRule>
  </conditionalFormatting>
  <conditionalFormatting sqref="D97">
    <cfRule type="cellIs" dxfId="83" priority="381" operator="equal">
      <formula>"?"</formula>
    </cfRule>
  </conditionalFormatting>
  <conditionalFormatting sqref="D121">
    <cfRule type="cellIs" dxfId="82" priority="342" operator="equal">
      <formula>"?"</formula>
    </cfRule>
  </conditionalFormatting>
  <conditionalFormatting sqref="D90:E102">
    <cfRule type="cellIs" dxfId="81" priority="1251" operator="equal">
      <formula>"?"</formula>
    </cfRule>
  </conditionalFormatting>
  <conditionalFormatting sqref="E4">
    <cfRule type="cellIs" dxfId="80" priority="361" operator="equal">
      <formula>"?"</formula>
    </cfRule>
  </conditionalFormatting>
  <conditionalFormatting sqref="E6">
    <cfRule type="cellIs" dxfId="79" priority="1245" operator="equal">
      <formula>"?"</formula>
    </cfRule>
  </conditionalFormatting>
  <conditionalFormatting sqref="E18:E19">
    <cfRule type="cellIs" dxfId="78" priority="1249" operator="equal">
      <formula>"?"</formula>
    </cfRule>
  </conditionalFormatting>
  <conditionalFormatting sqref="E25">
    <cfRule type="cellIs" dxfId="77" priority="1248" operator="equal">
      <formula>"?"</formula>
    </cfRule>
  </conditionalFormatting>
  <conditionalFormatting sqref="E27">
    <cfRule type="cellIs" dxfId="76" priority="6" operator="equal">
      <formula>"?"</formula>
    </cfRule>
  </conditionalFormatting>
  <conditionalFormatting sqref="E29:E31">
    <cfRule type="cellIs" dxfId="75" priority="1246" operator="equal">
      <formula>"?"</formula>
    </cfRule>
  </conditionalFormatting>
  <conditionalFormatting sqref="E57:E61 E63:E65">
    <cfRule type="cellIs" dxfId="74" priority="1244" operator="equal">
      <formula>"?"</formula>
    </cfRule>
  </conditionalFormatting>
  <conditionalFormatting sqref="E121">
    <cfRule type="cellIs" dxfId="73" priority="341" operator="equal">
      <formula>"?"</formula>
    </cfRule>
  </conditionalFormatting>
  <conditionalFormatting sqref="F53:F54">
    <cfRule type="cellIs" dxfId="72" priority="352" operator="equal">
      <formula>"?"</formula>
    </cfRule>
  </conditionalFormatting>
  <conditionalFormatting sqref="F121">
    <cfRule type="cellIs" dxfId="71" priority="340" operator="equal">
      <formula>"?"</formula>
    </cfRule>
  </conditionalFormatting>
  <conditionalFormatting sqref="G121">
    <cfRule type="cellIs" dxfId="70" priority="339" operator="equal">
      <formula>"?"</formula>
    </cfRule>
  </conditionalFormatting>
  <conditionalFormatting sqref="H121">
    <cfRule type="cellIs" dxfId="69" priority="338" operator="equal">
      <formula>"?"</formula>
    </cfRule>
  </conditionalFormatting>
  <conditionalFormatting sqref="H24:I24">
    <cfRule type="cellIs" dxfId="68" priority="1259" operator="equal">
      <formula>"?"</formula>
    </cfRule>
  </conditionalFormatting>
  <conditionalFormatting sqref="I121">
    <cfRule type="cellIs" dxfId="67" priority="337" operator="equal">
      <formula>"?"</formula>
    </cfRule>
  </conditionalFormatting>
  <conditionalFormatting sqref="J121">
    <cfRule type="cellIs" dxfId="66" priority="336" operator="equal">
      <formula>"?"</formula>
    </cfRule>
  </conditionalFormatting>
  <conditionalFormatting sqref="K121">
    <cfRule type="cellIs" dxfId="65" priority="335" operator="equal">
      <formula>"?"</formula>
    </cfRule>
  </conditionalFormatting>
  <conditionalFormatting sqref="L121">
    <cfRule type="cellIs" dxfId="64" priority="334" operator="equal">
      <formula>"?"</formula>
    </cfRule>
  </conditionalFormatting>
  <conditionalFormatting sqref="L4:M4">
    <cfRule type="cellIs" dxfId="63" priority="1252" operator="equal">
      <formula>"?"</formula>
    </cfRule>
  </conditionalFormatting>
  <conditionalFormatting sqref="M8:M9">
    <cfRule type="cellIs" dxfId="62" priority="383" operator="equal">
      <formula>"?"</formula>
    </cfRule>
  </conditionalFormatting>
  <conditionalFormatting sqref="M11">
    <cfRule type="cellIs" dxfId="61" priority="692" operator="equal">
      <formula>"?"</formula>
    </cfRule>
  </conditionalFormatting>
  <conditionalFormatting sqref="M13:M41">
    <cfRule type="cellIs" dxfId="60" priority="669" operator="equal">
      <formula>"?"</formula>
    </cfRule>
  </conditionalFormatting>
  <conditionalFormatting sqref="M46">
    <cfRule type="cellIs" dxfId="59" priority="2" operator="equal">
      <formula>"?"</formula>
    </cfRule>
  </conditionalFormatting>
  <conditionalFormatting sqref="M59:M61">
    <cfRule type="cellIs" dxfId="58" priority="667" operator="equal">
      <formula>"?"</formula>
    </cfRule>
  </conditionalFormatting>
  <conditionalFormatting sqref="M66:M72">
    <cfRule type="cellIs" dxfId="57" priority="660" operator="equal">
      <formula>"?"</formula>
    </cfRule>
  </conditionalFormatting>
  <conditionalFormatting sqref="M80:M93">
    <cfRule type="cellIs" dxfId="56" priority="648" operator="equal">
      <formula>"?"</formula>
    </cfRule>
  </conditionalFormatting>
  <conditionalFormatting sqref="M96">
    <cfRule type="cellIs" dxfId="55" priority="647" operator="equal">
      <formula>"?"</formula>
    </cfRule>
  </conditionalFormatting>
  <conditionalFormatting sqref="M121:P121 R121:T121">
    <cfRule type="cellIs" dxfId="54" priority="344" operator="equal">
      <formula>"?"</formula>
    </cfRule>
  </conditionalFormatting>
  <conditionalFormatting sqref="N4:N61">
    <cfRule type="cellIs" dxfId="53" priority="330" operator="equal">
      <formula>"?"</formula>
    </cfRule>
  </conditionalFormatting>
  <conditionalFormatting sqref="N63:N112">
    <cfRule type="cellIs" dxfId="52" priority="323" operator="equal">
      <formula>"?"</formula>
    </cfRule>
  </conditionalFormatting>
  <conditionalFormatting sqref="N114:N121">
    <cfRule type="cellIs" dxfId="51" priority="333" operator="equal">
      <formula>"?"</formula>
    </cfRule>
  </conditionalFormatting>
  <conditionalFormatting sqref="O63">
    <cfRule type="cellIs" dxfId="50" priority="60" operator="equal">
      <formula>"?"</formula>
    </cfRule>
  </conditionalFormatting>
  <conditionalFormatting sqref="O4:P4">
    <cfRule type="cellIs" dxfId="49" priority="1253" operator="equal">
      <formula>"?"</formula>
    </cfRule>
  </conditionalFormatting>
  <conditionalFormatting sqref="O10:P38">
    <cfRule type="cellIs" dxfId="48" priority="1019" operator="equal">
      <formula>"?"</formula>
    </cfRule>
  </conditionalFormatting>
  <conditionalFormatting sqref="O40:P61">
    <cfRule type="cellIs" dxfId="47" priority="1017" operator="equal">
      <formula>"?"</formula>
    </cfRule>
  </conditionalFormatting>
  <conditionalFormatting sqref="O87:P88">
    <cfRule type="cellIs" dxfId="46" priority="1033" operator="equal">
      <formula>"?"</formula>
    </cfRule>
  </conditionalFormatting>
  <conditionalFormatting sqref="Q30 Q31:R31">
    <cfRule type="cellIs" dxfId="45" priority="373" operator="equal">
      <formula>"?"</formula>
    </cfRule>
  </conditionalFormatting>
  <conditionalFormatting sqref="Q38 Q39:S39 Q40 Q41:S42">
    <cfRule type="cellIs" dxfId="44" priority="360" operator="equal">
      <formula>"?"</formula>
    </cfRule>
  </conditionalFormatting>
  <conditionalFormatting sqref="Q71:Q75">
    <cfRule type="cellIs" dxfId="43" priority="353" operator="equal">
      <formula>"?"</formula>
    </cfRule>
  </conditionalFormatting>
  <conditionalFormatting sqref="Q80">
    <cfRule type="cellIs" dxfId="42" priority="355" operator="equal">
      <formula>"?"</formula>
    </cfRule>
  </conditionalFormatting>
  <conditionalFormatting sqref="Q102:Q103">
    <cfRule type="cellIs" dxfId="41" priority="358" operator="equal">
      <formula>"?"</formula>
    </cfRule>
  </conditionalFormatting>
  <conditionalFormatting sqref="Q22:R22 Q34:S34 Q35 Q36:S36 Q46 Q48:S48 Q49:R49 Q50 Q51:S60 Q61 Q62:S62 Q65:S66 Q68:S68 Q70:R70">
    <cfRule type="cellIs" dxfId="40" priority="380" operator="equal">
      <formula>"?"</formula>
    </cfRule>
  </conditionalFormatting>
  <conditionalFormatting sqref="Q24:R24">
    <cfRule type="cellIs" dxfId="39" priority="377" operator="equal">
      <formula>"?"</formula>
    </cfRule>
  </conditionalFormatting>
  <conditionalFormatting sqref="Q12:S21">
    <cfRule type="cellIs" dxfId="38" priority="362" operator="equal">
      <formula>"?"</formula>
    </cfRule>
  </conditionalFormatting>
  <conditionalFormatting sqref="Q23:S23">
    <cfRule type="cellIs" dxfId="37" priority="375" operator="equal">
      <formula>"?"</formula>
    </cfRule>
  </conditionalFormatting>
  <conditionalFormatting sqref="Q25:S29">
    <cfRule type="cellIs" dxfId="36" priority="3" operator="equal">
      <formula>"?"</formula>
    </cfRule>
  </conditionalFormatting>
  <conditionalFormatting sqref="Q32:S32">
    <cfRule type="cellIs" dxfId="35" priority="370" operator="equal">
      <formula>"?"</formula>
    </cfRule>
  </conditionalFormatting>
  <conditionalFormatting sqref="R22">
    <cfRule type="cellIs" dxfId="34" priority="205" operator="equal">
      <formula>"?"</formula>
    </cfRule>
  </conditionalFormatting>
  <conditionalFormatting sqref="R24">
    <cfRule type="cellIs" dxfId="33" priority="215" operator="equal">
      <formula>"?"</formula>
    </cfRule>
  </conditionalFormatting>
  <conditionalFormatting sqref="R28:R31">
    <cfRule type="cellIs" dxfId="32" priority="32" operator="equal">
      <formula>"?"</formula>
    </cfRule>
  </conditionalFormatting>
  <conditionalFormatting sqref="R35">
    <cfRule type="cellIs" dxfId="31" priority="10" operator="equal">
      <formula>"?"</formula>
    </cfRule>
  </conditionalFormatting>
  <conditionalFormatting sqref="R38:R41">
    <cfRule type="cellIs" dxfId="30" priority="26" operator="equal">
      <formula>"?"</formula>
    </cfRule>
  </conditionalFormatting>
  <conditionalFormatting sqref="R44:R46">
    <cfRule type="cellIs" dxfId="29" priority="187" operator="equal">
      <formula>"?"</formula>
    </cfRule>
  </conditionalFormatting>
  <conditionalFormatting sqref="R49:R67">
    <cfRule type="cellIs" dxfId="28" priority="20" operator="equal">
      <formula>"?"</formula>
    </cfRule>
  </conditionalFormatting>
  <conditionalFormatting sqref="R70:R113">
    <cfRule type="cellIs" dxfId="27" priority="7" operator="equal">
      <formula>"?"</formula>
    </cfRule>
  </conditionalFormatting>
  <conditionalFormatting sqref="R116">
    <cfRule type="cellIs" dxfId="26" priority="51" operator="equal">
      <formula>"?"</formula>
    </cfRule>
  </conditionalFormatting>
  <conditionalFormatting sqref="R18:S18">
    <cfRule type="cellIs" dxfId="25" priority="305" operator="equal">
      <formula>"?"</formula>
    </cfRule>
  </conditionalFormatting>
  <conditionalFormatting sqref="R23:S23">
    <cfRule type="cellIs" dxfId="24" priority="351" operator="equal">
      <formula>"?"</formula>
    </cfRule>
  </conditionalFormatting>
  <conditionalFormatting sqref="R34:S34">
    <cfRule type="cellIs" dxfId="23" priority="349" operator="equal">
      <formula>"?"</formula>
    </cfRule>
  </conditionalFormatting>
  <conditionalFormatting sqref="R43:S43">
    <cfRule type="cellIs" dxfId="22" priority="302" operator="equal">
      <formula>"?"</formula>
    </cfRule>
  </conditionalFormatting>
  <conditionalFormatting sqref="R47:S47">
    <cfRule type="cellIs" dxfId="21" priority="320" operator="equal">
      <formula>"?"</formula>
    </cfRule>
  </conditionalFormatting>
  <conditionalFormatting sqref="R63:S63">
    <cfRule type="cellIs" dxfId="20" priority="348" operator="equal">
      <formula>"?"</formula>
    </cfRule>
  </conditionalFormatting>
  <conditionalFormatting sqref="S22:S26 S28:S38">
    <cfRule type="cellIs" dxfId="19" priority="85" operator="equal">
      <formula>"?"</formula>
    </cfRule>
  </conditionalFormatting>
  <conditionalFormatting sqref="S40:S41">
    <cfRule type="cellIs" dxfId="18" priority="269" operator="equal">
      <formula>"?"</formula>
    </cfRule>
  </conditionalFormatting>
  <conditionalFormatting sqref="S44:S47">
    <cfRule type="cellIs" dxfId="17" priority="24" operator="equal">
      <formula>"?"</formula>
    </cfRule>
  </conditionalFormatting>
  <conditionalFormatting sqref="S49:S50">
    <cfRule type="cellIs" dxfId="16" priority="21" operator="equal">
      <formula>"?"</formula>
    </cfRule>
  </conditionalFormatting>
  <conditionalFormatting sqref="S54">
    <cfRule type="cellIs" dxfId="15" priority="290" operator="equal">
      <formula>"?"</formula>
    </cfRule>
  </conditionalFormatting>
  <conditionalFormatting sqref="S58">
    <cfRule type="cellIs" dxfId="14" priority="284" operator="equal">
      <formula>"?"</formula>
    </cfRule>
  </conditionalFormatting>
  <conditionalFormatting sqref="S61">
    <cfRule type="cellIs" dxfId="13" priority="18" operator="equal">
      <formula>"?"</formula>
    </cfRule>
  </conditionalFormatting>
  <conditionalFormatting sqref="S67">
    <cfRule type="cellIs" dxfId="12" priority="69" operator="equal">
      <formula>"?"</formula>
    </cfRule>
  </conditionalFormatting>
  <conditionalFormatting sqref="S70:S113">
    <cfRule type="cellIs" dxfId="11" priority="61" operator="equal">
      <formula>"?"</formula>
    </cfRule>
  </conditionalFormatting>
  <conditionalFormatting sqref="S116">
    <cfRule type="cellIs" dxfId="10" priority="47" operator="equal">
      <formula>"?"</formula>
    </cfRule>
  </conditionalFormatting>
  <printOptions gridLines="1"/>
  <pageMargins left="0.7" right="0.7" top="0.75" bottom="0.75" header="0.3" footer="0.3"/>
  <pageSetup scale="16"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Document" dvAspect="DVASPECT_ICON" shapeId="3088" r:id="rId4">
          <objectPr defaultSize="0" autoPict="0" r:id="rId5">
            <anchor moveWithCells="1">
              <from>
                <xdr:col>15</xdr:col>
                <xdr:colOff>714375</xdr:colOff>
                <xdr:row>39</xdr:row>
                <xdr:rowOff>428625</xdr:rowOff>
              </from>
              <to>
                <xdr:col>15</xdr:col>
                <xdr:colOff>1600200</xdr:colOff>
                <xdr:row>42</xdr:row>
                <xdr:rowOff>1828800</xdr:rowOff>
              </to>
            </anchor>
          </objectPr>
        </oleObject>
      </mc:Choice>
      <mc:Fallback>
        <oleObject progId="Document" dvAspect="DVASPECT_ICON" shapeId="3088" r:id="rId4"/>
      </mc:Fallback>
    </mc:AlternateContent>
    <mc:AlternateContent xmlns:mc="http://schemas.openxmlformats.org/markup-compatibility/2006">
      <mc:Choice Requires="x14">
        <oleObject progId="Acrobat Document" dvAspect="DVASPECT_ICON" shapeId="3087" r:id="rId6">
          <objectPr defaultSize="0" autoPict="0" r:id="rId7">
            <anchor moveWithCells="1">
              <from>
                <xdr:col>15</xdr:col>
                <xdr:colOff>885825</xdr:colOff>
                <xdr:row>69</xdr:row>
                <xdr:rowOff>447675</xdr:rowOff>
              </from>
              <to>
                <xdr:col>15</xdr:col>
                <xdr:colOff>1828800</xdr:colOff>
                <xdr:row>71</xdr:row>
                <xdr:rowOff>790575</xdr:rowOff>
              </to>
            </anchor>
          </objectPr>
        </oleObject>
      </mc:Choice>
      <mc:Fallback>
        <oleObject progId="Acrobat Document" dvAspect="DVASPECT_ICON" shapeId="3087" r:id="rId6"/>
      </mc:Fallback>
    </mc:AlternateContent>
    <mc:AlternateContent xmlns:mc="http://schemas.openxmlformats.org/markup-compatibility/2006">
      <mc:Choice Requires="x14">
        <oleObject progId="Document" dvAspect="DVASPECT_ICON" shapeId="3091" r:id="rId8">
          <objectPr defaultSize="0" autoPict="0" r:id="rId5">
            <anchor moveWithCells="1">
              <from>
                <xdr:col>15</xdr:col>
                <xdr:colOff>581025</xdr:colOff>
                <xdr:row>78</xdr:row>
                <xdr:rowOff>1143000</xdr:rowOff>
              </from>
              <to>
                <xdr:col>15</xdr:col>
                <xdr:colOff>1876425</xdr:colOff>
                <xdr:row>78</xdr:row>
                <xdr:rowOff>2543175</xdr:rowOff>
              </to>
            </anchor>
          </objectPr>
        </oleObject>
      </mc:Choice>
      <mc:Fallback>
        <oleObject progId="Document" dvAspect="DVASPECT_ICON" shapeId="3091" r:id="rId8"/>
      </mc:Fallback>
    </mc:AlternateContent>
    <mc:AlternateContent xmlns:mc="http://schemas.openxmlformats.org/markup-compatibility/2006">
      <mc:Choice Requires="x14">
        <oleObject progId="Document" dvAspect="DVASPECT_ICON" shapeId="3093" r:id="rId9">
          <objectPr defaultSize="0" autoPict="0" r:id="rId5">
            <anchor moveWithCells="1">
              <from>
                <xdr:col>15</xdr:col>
                <xdr:colOff>514350</xdr:colOff>
                <xdr:row>70</xdr:row>
                <xdr:rowOff>257175</xdr:rowOff>
              </from>
              <to>
                <xdr:col>15</xdr:col>
                <xdr:colOff>1809750</xdr:colOff>
                <xdr:row>71</xdr:row>
                <xdr:rowOff>1381125</xdr:rowOff>
              </to>
            </anchor>
          </objectPr>
        </oleObject>
      </mc:Choice>
      <mc:Fallback>
        <oleObject progId="Document" dvAspect="DVASPECT_ICON" shapeId="3093" r:id="rId9"/>
      </mc:Fallback>
    </mc:AlternateContent>
  </oleObjects>
  <tableParts count="1">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W824"/>
  <sheetViews>
    <sheetView zoomScale="80" zoomScaleNormal="80" workbookViewId="0">
      <pane xSplit="3" ySplit="3" topLeftCell="G807" activePane="bottomRight" state="frozen"/>
      <selection pane="topRight" activeCell="D1" sqref="D1"/>
      <selection pane="bottomLeft" activeCell="A4" sqref="A4"/>
      <selection pane="bottomRight" activeCell="I807" sqref="I807:N807"/>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0" width="52.85546875" customWidth="1"/>
  </cols>
  <sheetData>
    <row r="1" spans="1:35" s="270" customFormat="1" ht="54.75" customHeight="1">
      <c r="A1" s="336" t="s">
        <v>599</v>
      </c>
      <c r="B1" s="337"/>
      <c r="C1" s="337"/>
      <c r="D1" s="337"/>
      <c r="E1" s="337"/>
      <c r="F1" s="337"/>
      <c r="G1" s="337"/>
      <c r="H1" s="121"/>
      <c r="I1" s="121"/>
      <c r="J1" s="121"/>
      <c r="K1" s="121"/>
      <c r="L1" s="121"/>
      <c r="M1" s="121"/>
      <c r="N1" s="121"/>
      <c r="O1" s="121"/>
      <c r="P1" s="122"/>
      <c r="Q1" s="122"/>
      <c r="R1" s="122"/>
      <c r="S1" s="122"/>
      <c r="T1" s="122"/>
      <c r="U1" s="122"/>
      <c r="V1" s="122"/>
      <c r="W1" s="122"/>
      <c r="X1" s="122"/>
      <c r="Y1" s="122"/>
      <c r="Z1" s="122"/>
      <c r="AA1" s="122"/>
      <c r="AB1" s="122"/>
      <c r="AC1" s="122"/>
      <c r="AD1" s="122"/>
      <c r="AE1" s="122"/>
      <c r="AF1" s="122"/>
      <c r="AG1" s="122"/>
      <c r="AH1" s="122"/>
      <c r="AI1" s="122"/>
    </row>
    <row r="2" spans="1:35" s="270" customFormat="1" ht="79.5">
      <c r="A2" s="121"/>
      <c r="B2" s="121"/>
      <c r="C2" s="121"/>
      <c r="D2" s="121"/>
      <c r="E2" s="121"/>
      <c r="F2" s="121"/>
      <c r="G2" s="121"/>
      <c r="H2" s="121"/>
      <c r="I2" s="121"/>
      <c r="J2" s="121"/>
      <c r="K2" s="121"/>
      <c r="L2" s="121"/>
      <c r="M2" s="121"/>
      <c r="N2" s="121"/>
      <c r="O2" s="121"/>
      <c r="P2" s="338" t="s">
        <v>2231</v>
      </c>
      <c r="Q2" s="339"/>
      <c r="R2" s="339"/>
      <c r="S2" s="339"/>
      <c r="T2" s="339"/>
      <c r="U2" s="339"/>
      <c r="V2" s="339"/>
      <c r="W2" s="339"/>
      <c r="X2" s="340"/>
      <c r="Y2" s="338" t="s">
        <v>2232</v>
      </c>
      <c r="Z2" s="339"/>
      <c r="AA2" s="340"/>
      <c r="AB2" s="269" t="s">
        <v>2233</v>
      </c>
      <c r="AC2" s="339" t="s">
        <v>2168</v>
      </c>
      <c r="AD2" s="339"/>
      <c r="AE2" s="339"/>
      <c r="AF2" s="339"/>
      <c r="AG2" s="339"/>
      <c r="AH2" s="339"/>
      <c r="AI2" s="339"/>
    </row>
    <row r="3" spans="1:35" s="271" customFormat="1" ht="110.25" customHeight="1">
      <c r="A3" s="83" t="s">
        <v>283</v>
      </c>
      <c r="B3" s="83" t="s">
        <v>0</v>
      </c>
      <c r="C3" s="84" t="s">
        <v>26</v>
      </c>
      <c r="D3" s="84" t="s">
        <v>4197</v>
      </c>
      <c r="E3" s="86" t="s">
        <v>3</v>
      </c>
      <c r="F3" s="85" t="s">
        <v>2234</v>
      </c>
      <c r="G3" s="85" t="s">
        <v>4198</v>
      </c>
      <c r="H3" s="86" t="s">
        <v>27</v>
      </c>
      <c r="I3" s="86" t="s">
        <v>2</v>
      </c>
      <c r="J3" s="86" t="s">
        <v>1844</v>
      </c>
      <c r="K3" s="86" t="s">
        <v>1905</v>
      </c>
      <c r="L3" s="86" t="s">
        <v>1845</v>
      </c>
      <c r="M3" s="86" t="s">
        <v>4</v>
      </c>
      <c r="N3" s="86" t="s">
        <v>3143</v>
      </c>
      <c r="O3" s="87" t="s">
        <v>116</v>
      </c>
      <c r="P3" s="88" t="s">
        <v>4199</v>
      </c>
      <c r="Q3" s="89" t="s">
        <v>4200</v>
      </c>
      <c r="R3" s="132" t="s">
        <v>4201</v>
      </c>
      <c r="S3" s="165" t="s">
        <v>4202</v>
      </c>
      <c r="T3" s="166" t="s">
        <v>4203</v>
      </c>
      <c r="U3" s="165" t="s">
        <v>4204</v>
      </c>
      <c r="V3" s="166" t="s">
        <v>4205</v>
      </c>
      <c r="W3" s="86" t="s">
        <v>4206</v>
      </c>
      <c r="X3" s="166" t="s">
        <v>3665</v>
      </c>
      <c r="Y3" s="89" t="s">
        <v>4207</v>
      </c>
      <c r="Z3" s="88" t="s">
        <v>4208</v>
      </c>
      <c r="AA3" s="89" t="s">
        <v>4209</v>
      </c>
      <c r="AB3" s="88" t="s">
        <v>3666</v>
      </c>
      <c r="AC3" s="89" t="s">
        <v>4210</v>
      </c>
      <c r="AD3" s="88" t="s">
        <v>4211</v>
      </c>
      <c r="AE3" s="89" t="s">
        <v>4212</v>
      </c>
      <c r="AF3" s="88" t="s">
        <v>4213</v>
      </c>
      <c r="AG3" s="89" t="s">
        <v>4214</v>
      </c>
      <c r="AH3" s="88" t="s">
        <v>4215</v>
      </c>
      <c r="AI3" s="89" t="s">
        <v>4216</v>
      </c>
    </row>
    <row r="4" spans="1:35" s="33" customFormat="1" ht="76.5" hidden="1" customHeight="1">
      <c r="A4" s="119" t="s">
        <v>1063</v>
      </c>
      <c r="B4" s="37" t="s">
        <v>2888</v>
      </c>
      <c r="C4" s="37" t="s">
        <v>2889</v>
      </c>
      <c r="D4" s="37" t="s">
        <v>2243</v>
      </c>
      <c r="E4" s="123" t="s">
        <v>134</v>
      </c>
      <c r="F4" s="272" t="s">
        <v>4217</v>
      </c>
      <c r="G4" s="161" t="s">
        <v>4217</v>
      </c>
      <c r="H4" s="118" t="s">
        <v>2890</v>
      </c>
      <c r="I4" s="31" t="s">
        <v>1864</v>
      </c>
      <c r="J4" s="31" t="s">
        <v>1853</v>
      </c>
      <c r="K4" s="31" t="s">
        <v>1854</v>
      </c>
      <c r="L4" s="31" t="s">
        <v>1855</v>
      </c>
      <c r="M4" s="31" t="s">
        <v>1727</v>
      </c>
      <c r="N4" s="31" t="s">
        <v>1</v>
      </c>
      <c r="O4" s="30" t="e">
        <f>COUNTIF([2]!Table48[[#This Row],[CMMI Primary Care First
Version Date: CY 2022]:[CMS Merit-based Incentive Payment System (MIPS)
Version Date: CY 2022]],"*yes*")</f>
        <v>#REF!</v>
      </c>
      <c r="P4" s="134" t="s">
        <v>4217</v>
      </c>
      <c r="Q4" s="134" t="s">
        <v>4217</v>
      </c>
      <c r="R4" s="134" t="s">
        <v>4217</v>
      </c>
      <c r="S4" s="134" t="s">
        <v>4217</v>
      </c>
      <c r="T4" s="134" t="s">
        <v>4217</v>
      </c>
      <c r="U4" s="134" t="s">
        <v>4217</v>
      </c>
      <c r="V4" s="134" t="s">
        <v>4217</v>
      </c>
      <c r="W4" s="134" t="s">
        <v>4217</v>
      </c>
      <c r="X4" s="134" t="s">
        <v>2236</v>
      </c>
      <c r="Y4" s="134" t="s">
        <v>4217</v>
      </c>
      <c r="Z4" s="134" t="s">
        <v>4217</v>
      </c>
      <c r="AA4" s="134" t="s">
        <v>4217</v>
      </c>
      <c r="AB4" s="134" t="s">
        <v>4217</v>
      </c>
      <c r="AC4" s="134" t="s">
        <v>4217</v>
      </c>
      <c r="AD4" s="134" t="s">
        <v>4217</v>
      </c>
      <c r="AE4" s="134" t="s">
        <v>4217</v>
      </c>
      <c r="AF4" s="134" t="s">
        <v>4217</v>
      </c>
      <c r="AG4" s="134" t="s">
        <v>4217</v>
      </c>
      <c r="AH4" s="134" t="s">
        <v>4217</v>
      </c>
      <c r="AI4" s="134" t="s">
        <v>4217</v>
      </c>
    </row>
    <row r="5" spans="1:35" s="135" customFormat="1" ht="76.5" hidden="1" customHeight="1">
      <c r="A5" s="101" t="s">
        <v>342</v>
      </c>
      <c r="B5" s="37" t="s">
        <v>2883</v>
      </c>
      <c r="C5" s="37" t="s">
        <v>2884</v>
      </c>
      <c r="D5" s="38" t="s">
        <v>2243</v>
      </c>
      <c r="E5" s="123" t="s">
        <v>134</v>
      </c>
      <c r="F5" s="40" t="s">
        <v>4217</v>
      </c>
      <c r="G5" s="40" t="s">
        <v>4217</v>
      </c>
      <c r="H5" s="118" t="s">
        <v>2885</v>
      </c>
      <c r="I5" s="31" t="s">
        <v>1864</v>
      </c>
      <c r="J5" s="31" t="s">
        <v>1853</v>
      </c>
      <c r="K5" s="31" t="s">
        <v>1854</v>
      </c>
      <c r="L5" s="31" t="s">
        <v>1855</v>
      </c>
      <c r="M5" s="31" t="s">
        <v>1727</v>
      </c>
      <c r="N5" s="31" t="s">
        <v>1</v>
      </c>
      <c r="O5" s="30" t="e">
        <f>COUNTIF([2]!Table48[[#This Row],[CMMI Primary Care First
Version Date: CY 2022]:[CMS Merit-based Incentive Payment System (MIPS)
Version Date: CY 2022]],"*yes*")</f>
        <v>#REF!</v>
      </c>
      <c r="P5" s="134" t="s">
        <v>4217</v>
      </c>
      <c r="Q5" s="134" t="s">
        <v>4217</v>
      </c>
      <c r="R5" s="134" t="s">
        <v>4217</v>
      </c>
      <c r="S5" s="134" t="s">
        <v>4217</v>
      </c>
      <c r="T5" s="134" t="s">
        <v>4217</v>
      </c>
      <c r="U5" s="134" t="s">
        <v>4217</v>
      </c>
      <c r="V5" s="134" t="s">
        <v>4217</v>
      </c>
      <c r="W5" s="134" t="s">
        <v>4217</v>
      </c>
      <c r="X5" s="134" t="s">
        <v>2236</v>
      </c>
      <c r="Y5" s="134" t="s">
        <v>4217</v>
      </c>
      <c r="Z5" s="134" t="s">
        <v>4217</v>
      </c>
      <c r="AA5" s="134" t="s">
        <v>4217</v>
      </c>
      <c r="AB5" s="134" t="s">
        <v>4217</v>
      </c>
      <c r="AC5" s="134" t="s">
        <v>4217</v>
      </c>
      <c r="AD5" s="134" t="s">
        <v>4217</v>
      </c>
      <c r="AE5" s="134" t="s">
        <v>4217</v>
      </c>
      <c r="AF5" s="134" t="s">
        <v>4217</v>
      </c>
      <c r="AG5" s="134" t="s">
        <v>4217</v>
      </c>
      <c r="AH5" s="134" t="s">
        <v>4217</v>
      </c>
      <c r="AI5" s="134" t="s">
        <v>4217</v>
      </c>
    </row>
    <row r="6" spans="1:35" s="135" customFormat="1" ht="76.5" hidden="1" customHeight="1">
      <c r="A6" s="101" t="s">
        <v>1226</v>
      </c>
      <c r="B6" s="37" t="s">
        <v>3129</v>
      </c>
      <c r="C6" s="37" t="s">
        <v>3272</v>
      </c>
      <c r="D6" s="37" t="s">
        <v>2243</v>
      </c>
      <c r="E6" s="123" t="s">
        <v>1622</v>
      </c>
      <c r="F6" s="44" t="s">
        <v>4217</v>
      </c>
      <c r="G6" s="44" t="s">
        <v>4217</v>
      </c>
      <c r="H6" s="118" t="s">
        <v>1747</v>
      </c>
      <c r="I6" s="31" t="s">
        <v>1881</v>
      </c>
      <c r="J6" s="31" t="s">
        <v>1865</v>
      </c>
      <c r="K6" s="31" t="s">
        <v>1854</v>
      </c>
      <c r="L6" s="31" t="s">
        <v>1855</v>
      </c>
      <c r="M6" s="31" t="s">
        <v>5</v>
      </c>
      <c r="N6" s="31" t="s">
        <v>4217</v>
      </c>
      <c r="O6" s="30" t="e">
        <f>COUNTIF([2]!Table48[[#This Row],[CMMI Primary Care First
Version Date: CY 2022]:[CMS Merit-based Incentive Payment System (MIPS)
Version Date: CY 2022]],"*yes*")</f>
        <v>#REF!</v>
      </c>
      <c r="P6" s="134" t="s">
        <v>4217</v>
      </c>
      <c r="Q6" s="134" t="s">
        <v>4217</v>
      </c>
      <c r="R6" s="134" t="s">
        <v>4217</v>
      </c>
      <c r="S6" s="134" t="s">
        <v>4217</v>
      </c>
      <c r="T6" s="134" t="s">
        <v>4217</v>
      </c>
      <c r="U6" s="134" t="s">
        <v>4217</v>
      </c>
      <c r="V6" s="134" t="s">
        <v>4217</v>
      </c>
      <c r="W6" s="134" t="s">
        <v>4217</v>
      </c>
      <c r="X6" s="134" t="s">
        <v>4217</v>
      </c>
      <c r="Y6" s="134" t="s">
        <v>4217</v>
      </c>
      <c r="Z6" s="134" t="s">
        <v>4217</v>
      </c>
      <c r="AA6" s="134" t="s">
        <v>4217</v>
      </c>
      <c r="AB6" s="134" t="s">
        <v>4217</v>
      </c>
      <c r="AC6" s="134" t="s">
        <v>4217</v>
      </c>
      <c r="AD6" s="134" t="s">
        <v>4217</v>
      </c>
      <c r="AE6" s="134" t="s">
        <v>4217</v>
      </c>
      <c r="AF6" s="134" t="s">
        <v>4217</v>
      </c>
      <c r="AG6" s="134" t="s">
        <v>4217</v>
      </c>
      <c r="AH6" s="134" t="s">
        <v>4217</v>
      </c>
      <c r="AI6" s="134" t="s">
        <v>4217</v>
      </c>
    </row>
    <row r="7" spans="1:35" s="21" customFormat="1" ht="76.5" hidden="1" customHeight="1">
      <c r="A7" s="119" t="s">
        <v>361</v>
      </c>
      <c r="B7" s="37" t="s">
        <v>1260</v>
      </c>
      <c r="C7" s="37" t="s">
        <v>97</v>
      </c>
      <c r="D7" s="37" t="s">
        <v>97</v>
      </c>
      <c r="E7" s="123" t="s">
        <v>1768</v>
      </c>
      <c r="F7" s="44" t="s">
        <v>4217</v>
      </c>
      <c r="G7" s="44" t="s">
        <v>4217</v>
      </c>
      <c r="H7" s="118" t="s">
        <v>1747</v>
      </c>
      <c r="I7" s="31" t="s">
        <v>1881</v>
      </c>
      <c r="J7" s="31" t="s">
        <v>1865</v>
      </c>
      <c r="K7" s="31" t="s">
        <v>1854</v>
      </c>
      <c r="L7" s="31" t="s">
        <v>1855</v>
      </c>
      <c r="M7" s="31" t="s">
        <v>5</v>
      </c>
      <c r="N7" s="31" t="s">
        <v>4217</v>
      </c>
      <c r="O7" s="30" t="e">
        <f>COUNTIF([2]!Table48[[#This Row],[CMMI Primary Care First
Version Date: CY 2022]:[CMS Merit-based Incentive Payment System (MIPS)
Version Date: CY 2022]],"*yes*")</f>
        <v>#REF!</v>
      </c>
      <c r="P7" s="134" t="s">
        <v>4217</v>
      </c>
      <c r="Q7" s="134" t="s">
        <v>4217</v>
      </c>
      <c r="R7" s="134" t="s">
        <v>4217</v>
      </c>
      <c r="S7" s="134" t="s">
        <v>4217</v>
      </c>
      <c r="T7" s="134" t="s">
        <v>4217</v>
      </c>
      <c r="U7" s="134" t="s">
        <v>4217</v>
      </c>
      <c r="V7" s="134" t="s">
        <v>4217</v>
      </c>
      <c r="W7" s="134" t="s">
        <v>4217</v>
      </c>
      <c r="X7" s="134" t="s">
        <v>4217</v>
      </c>
      <c r="Y7" s="134" t="s">
        <v>4217</v>
      </c>
      <c r="Z7" s="134" t="s">
        <v>4217</v>
      </c>
      <c r="AA7" s="134" t="s">
        <v>4217</v>
      </c>
      <c r="AB7" s="134" t="s">
        <v>4217</v>
      </c>
      <c r="AC7" s="134" t="s">
        <v>4217</v>
      </c>
      <c r="AD7" s="134" t="s">
        <v>4217</v>
      </c>
      <c r="AE7" s="134" t="s">
        <v>4217</v>
      </c>
      <c r="AF7" s="134" t="s">
        <v>4217</v>
      </c>
      <c r="AG7" s="134" t="s">
        <v>4217</v>
      </c>
      <c r="AH7" s="134" t="s">
        <v>4217</v>
      </c>
      <c r="AI7" s="134" t="s">
        <v>4217</v>
      </c>
    </row>
    <row r="8" spans="1:35" s="21" customFormat="1" ht="76.5" hidden="1" customHeight="1">
      <c r="A8" s="101" t="s">
        <v>1258</v>
      </c>
      <c r="B8" s="37" t="s">
        <v>3295</v>
      </c>
      <c r="C8" s="37" t="s">
        <v>3296</v>
      </c>
      <c r="D8" s="37" t="s">
        <v>2243</v>
      </c>
      <c r="E8" s="123" t="s">
        <v>3297</v>
      </c>
      <c r="F8" s="44" t="s">
        <v>4217</v>
      </c>
      <c r="G8" s="44" t="s">
        <v>4217</v>
      </c>
      <c r="H8" s="118" t="s">
        <v>3298</v>
      </c>
      <c r="I8" s="31" t="s">
        <v>1864</v>
      </c>
      <c r="J8" s="31" t="s">
        <v>1858</v>
      </c>
      <c r="K8" s="31" t="s">
        <v>1854</v>
      </c>
      <c r="L8" s="31" t="s">
        <v>1855</v>
      </c>
      <c r="M8" s="31" t="s">
        <v>5</v>
      </c>
      <c r="N8" s="31" t="s">
        <v>4217</v>
      </c>
      <c r="O8" s="30" t="e">
        <f>COUNTIF([2]!Table48[[#This Row],[CMMI Primary Care First
Version Date: CY 2022]:[CMS Merit-based Incentive Payment System (MIPS)
Version Date: CY 2022]],"*yes*")</f>
        <v>#REF!</v>
      </c>
      <c r="P8" s="134" t="s">
        <v>4217</v>
      </c>
      <c r="Q8" s="134" t="s">
        <v>4217</v>
      </c>
      <c r="R8" s="134" t="s">
        <v>4217</v>
      </c>
      <c r="S8" s="134" t="s">
        <v>4217</v>
      </c>
      <c r="T8" s="134" t="s">
        <v>4217</v>
      </c>
      <c r="U8" s="134" t="s">
        <v>4217</v>
      </c>
      <c r="V8" s="134" t="s">
        <v>4217</v>
      </c>
      <c r="W8" s="134" t="s">
        <v>4217</v>
      </c>
      <c r="X8" s="134" t="s">
        <v>2251</v>
      </c>
      <c r="Y8" s="134" t="s">
        <v>4217</v>
      </c>
      <c r="Z8" s="134" t="s">
        <v>4217</v>
      </c>
      <c r="AA8" s="134" t="s">
        <v>4217</v>
      </c>
      <c r="AB8" s="134" t="s">
        <v>4217</v>
      </c>
      <c r="AC8" s="134" t="s">
        <v>4217</v>
      </c>
      <c r="AD8" s="134" t="s">
        <v>4217</v>
      </c>
      <c r="AE8" s="134" t="s">
        <v>4217</v>
      </c>
      <c r="AF8" s="134" t="s">
        <v>4217</v>
      </c>
      <c r="AG8" s="134" t="s">
        <v>4217</v>
      </c>
      <c r="AH8" s="134" t="s">
        <v>4217</v>
      </c>
      <c r="AI8" s="134" t="s">
        <v>4217</v>
      </c>
    </row>
    <row r="9" spans="1:35" s="21" customFormat="1" ht="76.5" hidden="1" customHeight="1">
      <c r="A9" s="119" t="s">
        <v>505</v>
      </c>
      <c r="B9" s="37" t="s">
        <v>140</v>
      </c>
      <c r="C9" s="37" t="s">
        <v>44</v>
      </c>
      <c r="D9" s="39" t="s">
        <v>2235</v>
      </c>
      <c r="E9" s="123" t="s">
        <v>1921</v>
      </c>
      <c r="F9" s="40" t="s">
        <v>4217</v>
      </c>
      <c r="G9" s="40" t="s">
        <v>4217</v>
      </c>
      <c r="H9" s="118" t="s">
        <v>3175</v>
      </c>
      <c r="I9" s="31" t="s">
        <v>1864</v>
      </c>
      <c r="J9" s="31" t="s">
        <v>97</v>
      </c>
      <c r="K9" s="31" t="s">
        <v>1854</v>
      </c>
      <c r="L9" s="31" t="s">
        <v>1855</v>
      </c>
      <c r="M9" s="31" t="s">
        <v>3173</v>
      </c>
      <c r="N9" s="31" t="s">
        <v>4217</v>
      </c>
      <c r="O9" s="30" t="e">
        <f>COUNTIF([2]!Table48[[#This Row],[CMMI Primary Care First
Version Date: CY 2022]:[CMS Merit-based Incentive Payment System (MIPS)
Version Date: CY 2022]],"*yes*")</f>
        <v>#REF!</v>
      </c>
      <c r="P9" s="134" t="s">
        <v>4217</v>
      </c>
      <c r="Q9" s="134" t="s">
        <v>4217</v>
      </c>
      <c r="R9" s="134" t="s">
        <v>4217</v>
      </c>
      <c r="S9" s="134" t="s">
        <v>4217</v>
      </c>
      <c r="T9" s="31" t="s">
        <v>4217</v>
      </c>
      <c r="U9" s="134" t="s">
        <v>4217</v>
      </c>
      <c r="V9" s="134" t="s">
        <v>4217</v>
      </c>
      <c r="W9" s="134" t="s">
        <v>4217</v>
      </c>
      <c r="X9" s="134" t="s">
        <v>4217</v>
      </c>
      <c r="Y9" s="134" t="s">
        <v>4217</v>
      </c>
      <c r="Z9" s="134" t="s">
        <v>4217</v>
      </c>
      <c r="AA9" s="134" t="s">
        <v>4217</v>
      </c>
      <c r="AB9" s="31" t="s">
        <v>4217</v>
      </c>
      <c r="AC9" s="134" t="s">
        <v>4217</v>
      </c>
      <c r="AD9" s="134" t="s">
        <v>4217</v>
      </c>
      <c r="AE9" s="134" t="s">
        <v>4217</v>
      </c>
      <c r="AF9" s="31" t="s">
        <v>4217</v>
      </c>
      <c r="AG9" s="134" t="s">
        <v>4217</v>
      </c>
      <c r="AH9" s="134" t="s">
        <v>4217</v>
      </c>
      <c r="AI9" s="31" t="s">
        <v>4217</v>
      </c>
    </row>
    <row r="10" spans="1:35" s="21" customFormat="1" ht="76.5" hidden="1" customHeight="1">
      <c r="A10" s="101" t="s">
        <v>1273</v>
      </c>
      <c r="B10" s="37" t="s">
        <v>2351</v>
      </c>
      <c r="C10" s="37" t="s">
        <v>97</v>
      </c>
      <c r="D10" s="39" t="s">
        <v>97</v>
      </c>
      <c r="E10" s="123" t="s">
        <v>1622</v>
      </c>
      <c r="F10" s="44" t="s">
        <v>4217</v>
      </c>
      <c r="G10" s="44" t="s">
        <v>4217</v>
      </c>
      <c r="H10" s="118" t="s">
        <v>3325</v>
      </c>
      <c r="I10" s="31" t="s">
        <v>1846</v>
      </c>
      <c r="J10" s="31" t="s">
        <v>97</v>
      </c>
      <c r="K10" s="31" t="s">
        <v>1848</v>
      </c>
      <c r="L10" s="31" t="s">
        <v>1855</v>
      </c>
      <c r="M10" s="31" t="s">
        <v>5</v>
      </c>
      <c r="N10" s="31" t="s">
        <v>4217</v>
      </c>
      <c r="O10" s="30" t="e">
        <f>COUNTIF([2]!Table48[[#This Row],[CMMI Primary Care First
Version Date: CY 2022]:[CMS Merit-based Incentive Payment System (MIPS)
Version Date: CY 2022]],"*yes*")</f>
        <v>#REF!</v>
      </c>
      <c r="P10" s="134" t="s">
        <v>4217</v>
      </c>
      <c r="Q10" s="134" t="s">
        <v>4217</v>
      </c>
      <c r="R10" s="134" t="s">
        <v>4217</v>
      </c>
      <c r="S10" s="134" t="s">
        <v>4217</v>
      </c>
      <c r="T10" s="134" t="s">
        <v>4217</v>
      </c>
      <c r="U10" s="134" t="s">
        <v>4217</v>
      </c>
      <c r="V10" s="134" t="s">
        <v>4217</v>
      </c>
      <c r="W10" s="134" t="s">
        <v>4217</v>
      </c>
      <c r="X10" s="134" t="s">
        <v>4217</v>
      </c>
      <c r="Y10" s="134" t="s">
        <v>4217</v>
      </c>
      <c r="Z10" s="134" t="s">
        <v>1</v>
      </c>
      <c r="AA10" s="134" t="s">
        <v>4217</v>
      </c>
      <c r="AB10" s="134" t="s">
        <v>4217</v>
      </c>
      <c r="AC10" s="134" t="s">
        <v>4217</v>
      </c>
      <c r="AD10" s="134" t="s">
        <v>4217</v>
      </c>
      <c r="AE10" s="134" t="s">
        <v>4217</v>
      </c>
      <c r="AF10" s="134" t="s">
        <v>4217</v>
      </c>
      <c r="AG10" s="134" t="s">
        <v>4217</v>
      </c>
      <c r="AH10" s="134" t="s">
        <v>4217</v>
      </c>
      <c r="AI10" s="134" t="s">
        <v>4217</v>
      </c>
    </row>
    <row r="11" spans="1:35" ht="76.5" hidden="1" customHeight="1">
      <c r="A11" s="119" t="s">
        <v>1274</v>
      </c>
      <c r="B11" s="37" t="s">
        <v>3189</v>
      </c>
      <c r="C11" s="37" t="s">
        <v>146</v>
      </c>
      <c r="D11" s="39" t="s">
        <v>2235</v>
      </c>
      <c r="E11" s="123" t="s">
        <v>1622</v>
      </c>
      <c r="F11" s="44" t="s">
        <v>4217</v>
      </c>
      <c r="G11" s="44" t="s">
        <v>4217</v>
      </c>
      <c r="H11" s="118" t="s">
        <v>1408</v>
      </c>
      <c r="I11" s="31" t="s">
        <v>1904</v>
      </c>
      <c r="J11" s="31" t="s">
        <v>97</v>
      </c>
      <c r="K11" s="31" t="s">
        <v>1867</v>
      </c>
      <c r="L11" s="31" t="s">
        <v>1891</v>
      </c>
      <c r="M11" s="31" t="s">
        <v>1892</v>
      </c>
      <c r="N11" s="31" t="s">
        <v>4217</v>
      </c>
      <c r="O11" s="30" t="e">
        <f>COUNTIF([2]!Table48[[#This Row],[CMMI Primary Care First
Version Date: CY 2022]:[CMS Merit-based Incentive Payment System (MIPS)
Version Date: CY 2022]],"*yes*")</f>
        <v>#REF!</v>
      </c>
      <c r="P11" s="134" t="s">
        <v>4217</v>
      </c>
      <c r="Q11" s="134" t="s">
        <v>4217</v>
      </c>
      <c r="R11" s="134" t="s">
        <v>4217</v>
      </c>
      <c r="S11" s="134" t="s">
        <v>4217</v>
      </c>
      <c r="T11" s="134" t="s">
        <v>4217</v>
      </c>
      <c r="U11" s="134" t="s">
        <v>4217</v>
      </c>
      <c r="V11" s="134" t="s">
        <v>4217</v>
      </c>
      <c r="W11" s="134" t="s">
        <v>4217</v>
      </c>
      <c r="X11" s="134" t="s">
        <v>4217</v>
      </c>
      <c r="Y11" s="134" t="s">
        <v>4217</v>
      </c>
      <c r="Z11" s="134" t="s">
        <v>4217</v>
      </c>
      <c r="AA11" s="134" t="s">
        <v>4217</v>
      </c>
      <c r="AB11" s="134" t="s">
        <v>4217</v>
      </c>
      <c r="AC11" s="134" t="s">
        <v>4217</v>
      </c>
      <c r="AD11" s="134" t="s">
        <v>4217</v>
      </c>
      <c r="AE11" s="134" t="s">
        <v>4217</v>
      </c>
      <c r="AF11" s="134" t="s">
        <v>4217</v>
      </c>
      <c r="AG11" s="134" t="s">
        <v>4217</v>
      </c>
      <c r="AH11" s="134" t="s">
        <v>4217</v>
      </c>
      <c r="AI11" s="134" t="s">
        <v>4217</v>
      </c>
    </row>
    <row r="12" spans="1:35" s="21" customFormat="1" ht="76.5" hidden="1" customHeight="1">
      <c r="A12" s="159" t="s">
        <v>699</v>
      </c>
      <c r="B12" s="37" t="s">
        <v>3195</v>
      </c>
      <c r="C12" s="37" t="s">
        <v>3196</v>
      </c>
      <c r="D12" s="37" t="s">
        <v>2235</v>
      </c>
      <c r="E12" s="123" t="s">
        <v>148</v>
      </c>
      <c r="F12" s="44" t="s">
        <v>4217</v>
      </c>
      <c r="G12" s="44" t="s">
        <v>4217</v>
      </c>
      <c r="H12" s="118" t="s">
        <v>3197</v>
      </c>
      <c r="I12" s="31" t="s">
        <v>1850</v>
      </c>
      <c r="J12" s="31" t="s">
        <v>1859</v>
      </c>
      <c r="K12" s="31" t="s">
        <v>1848</v>
      </c>
      <c r="L12" s="31" t="s">
        <v>2218</v>
      </c>
      <c r="M12" s="31" t="s">
        <v>1727</v>
      </c>
      <c r="N12" s="31" t="s">
        <v>4217</v>
      </c>
      <c r="O12" s="30" t="e">
        <f>COUNTIF([2]!Table48[[#This Row],[CMMI Primary Care First
Version Date: CY 2022]:[CMS Merit-based Incentive Payment System (MIPS)
Version Date: CY 2022]],"*yes*")</f>
        <v>#REF!</v>
      </c>
      <c r="P12" s="134" t="s">
        <v>4217</v>
      </c>
      <c r="Q12" s="134" t="s">
        <v>4217</v>
      </c>
      <c r="R12" s="134" t="s">
        <v>4217</v>
      </c>
      <c r="S12" s="134" t="s">
        <v>4217</v>
      </c>
      <c r="T12" s="134" t="s">
        <v>4217</v>
      </c>
      <c r="U12" s="134" t="s">
        <v>4217</v>
      </c>
      <c r="V12" s="134" t="s">
        <v>4217</v>
      </c>
      <c r="W12" s="134" t="s">
        <v>4217</v>
      </c>
      <c r="X12" s="134" t="s">
        <v>4217</v>
      </c>
      <c r="Y12" s="134" t="s">
        <v>4217</v>
      </c>
      <c r="Z12" s="134" t="s">
        <v>4217</v>
      </c>
      <c r="AA12" s="134" t="s">
        <v>4217</v>
      </c>
      <c r="AB12" s="134" t="s">
        <v>4217</v>
      </c>
      <c r="AC12" s="134" t="s">
        <v>4217</v>
      </c>
      <c r="AD12" s="134" t="s">
        <v>4217</v>
      </c>
      <c r="AE12" s="134" t="s">
        <v>4217</v>
      </c>
      <c r="AF12" s="134" t="s">
        <v>4217</v>
      </c>
      <c r="AG12" s="134" t="s">
        <v>4217</v>
      </c>
      <c r="AH12" s="134" t="s">
        <v>4217</v>
      </c>
      <c r="AI12" s="134" t="s">
        <v>4217</v>
      </c>
    </row>
    <row r="13" spans="1:35" s="21" customFormat="1" ht="76.5" hidden="1" customHeight="1">
      <c r="A13" s="101" t="s">
        <v>1066</v>
      </c>
      <c r="B13" s="37" t="s">
        <v>3036</v>
      </c>
      <c r="C13" s="37" t="s">
        <v>241</v>
      </c>
      <c r="D13" s="39" t="s">
        <v>2235</v>
      </c>
      <c r="E13" s="123" t="s">
        <v>569</v>
      </c>
      <c r="F13" s="44" t="s">
        <v>4217</v>
      </c>
      <c r="G13" s="44" t="s">
        <v>4217</v>
      </c>
      <c r="H13" s="118" t="s">
        <v>3037</v>
      </c>
      <c r="I13" s="31" t="s">
        <v>1881</v>
      </c>
      <c r="J13" s="31" t="s">
        <v>1865</v>
      </c>
      <c r="K13" s="31" t="s">
        <v>1854</v>
      </c>
      <c r="L13" s="31" t="s">
        <v>1855</v>
      </c>
      <c r="M13" s="31" t="s">
        <v>5</v>
      </c>
      <c r="N13" s="31" t="s">
        <v>4217</v>
      </c>
      <c r="O13" s="30" t="e">
        <f>COUNTIF([2]!Table48[[#This Row],[CMMI Primary Care First
Version Date: CY 2022]:[CMS Merit-based Incentive Payment System (MIPS)
Version Date: CY 2022]],"*yes*")</f>
        <v>#REF!</v>
      </c>
      <c r="P13" s="134" t="s">
        <v>4217</v>
      </c>
      <c r="Q13" s="134" t="s">
        <v>4217</v>
      </c>
      <c r="R13" s="134" t="s">
        <v>4217</v>
      </c>
      <c r="S13" s="134" t="s">
        <v>4217</v>
      </c>
      <c r="T13" s="134" t="s">
        <v>4217</v>
      </c>
      <c r="U13" s="134" t="s">
        <v>4217</v>
      </c>
      <c r="V13" s="134" t="s">
        <v>4217</v>
      </c>
      <c r="W13" s="134" t="s">
        <v>4217</v>
      </c>
      <c r="X13" s="134" t="s">
        <v>4217</v>
      </c>
      <c r="Y13" s="134" t="s">
        <v>4217</v>
      </c>
      <c r="Z13" s="134" t="s">
        <v>1</v>
      </c>
      <c r="AA13" s="134" t="s">
        <v>4217</v>
      </c>
      <c r="AB13" s="134" t="s">
        <v>4217</v>
      </c>
      <c r="AC13" s="134" t="s">
        <v>4217</v>
      </c>
      <c r="AD13" s="134" t="s">
        <v>4217</v>
      </c>
      <c r="AE13" s="134" t="s">
        <v>4217</v>
      </c>
      <c r="AF13" s="134" t="s">
        <v>4217</v>
      </c>
      <c r="AG13" s="134" t="s">
        <v>4217</v>
      </c>
      <c r="AH13" s="134" t="s">
        <v>4217</v>
      </c>
      <c r="AI13" s="134" t="s">
        <v>4217</v>
      </c>
    </row>
    <row r="14" spans="1:35" s="21" customFormat="1" ht="76.5" hidden="1" customHeight="1">
      <c r="A14" s="119" t="s">
        <v>542</v>
      </c>
      <c r="B14" s="37" t="s">
        <v>2700</v>
      </c>
      <c r="C14" s="37" t="s">
        <v>223</v>
      </c>
      <c r="D14" s="37" t="s">
        <v>2243</v>
      </c>
      <c r="E14" s="123" t="s">
        <v>1622</v>
      </c>
      <c r="F14" s="40" t="s">
        <v>4217</v>
      </c>
      <c r="G14" s="40" t="s">
        <v>4217</v>
      </c>
      <c r="H14" s="118" t="s">
        <v>2701</v>
      </c>
      <c r="I14" s="31" t="s">
        <v>1864</v>
      </c>
      <c r="J14" s="31" t="s">
        <v>1853</v>
      </c>
      <c r="K14" s="31" t="s">
        <v>1848</v>
      </c>
      <c r="L14" s="31" t="s">
        <v>1855</v>
      </c>
      <c r="M14" s="31" t="s">
        <v>1727</v>
      </c>
      <c r="N14" s="31" t="s">
        <v>1</v>
      </c>
      <c r="O14" s="30" t="e">
        <f>COUNTIF([2]!Table48[[#This Row],[CMMI Primary Care First
Version Date: CY 2022]:[CMS Merit-based Incentive Payment System (MIPS)
Version Date: CY 2022]],"*yes*")</f>
        <v>#REF!</v>
      </c>
      <c r="P14" s="134" t="s">
        <v>4217</v>
      </c>
      <c r="Q14" s="134" t="s">
        <v>4217</v>
      </c>
      <c r="R14" s="134" t="s">
        <v>4217</v>
      </c>
      <c r="S14" s="134" t="s">
        <v>4217</v>
      </c>
      <c r="T14" s="134" t="s">
        <v>4217</v>
      </c>
      <c r="U14" s="134" t="s">
        <v>4217</v>
      </c>
      <c r="V14" s="134" t="s">
        <v>4217</v>
      </c>
      <c r="W14" s="134" t="s">
        <v>4217</v>
      </c>
      <c r="X14" s="134" t="s">
        <v>4217</v>
      </c>
      <c r="Y14" s="134" t="s">
        <v>4217</v>
      </c>
      <c r="Z14" s="134" t="s">
        <v>4217</v>
      </c>
      <c r="AA14" s="134" t="s">
        <v>4217</v>
      </c>
      <c r="AB14" s="134" t="s">
        <v>4217</v>
      </c>
      <c r="AC14" s="134" t="s">
        <v>4217</v>
      </c>
      <c r="AD14" s="134" t="s">
        <v>4217</v>
      </c>
      <c r="AE14" s="134" t="s">
        <v>4217</v>
      </c>
      <c r="AF14" s="134" t="s">
        <v>4217</v>
      </c>
      <c r="AG14" s="134" t="s">
        <v>4217</v>
      </c>
      <c r="AH14" s="134" t="s">
        <v>4217</v>
      </c>
      <c r="AI14" s="134" t="s">
        <v>4217</v>
      </c>
    </row>
    <row r="15" spans="1:35" s="21" customFormat="1" ht="76.5" hidden="1" customHeight="1">
      <c r="A15" s="119" t="s">
        <v>485</v>
      </c>
      <c r="B15" s="37" t="s">
        <v>3005</v>
      </c>
      <c r="C15" s="37" t="s">
        <v>231</v>
      </c>
      <c r="D15" s="39" t="s">
        <v>2235</v>
      </c>
      <c r="E15" s="123" t="s">
        <v>1622</v>
      </c>
      <c r="F15" s="40" t="s">
        <v>4217</v>
      </c>
      <c r="G15" s="40" t="s">
        <v>4217</v>
      </c>
      <c r="H15" s="118" t="s">
        <v>3006</v>
      </c>
      <c r="I15" s="31" t="s">
        <v>1864</v>
      </c>
      <c r="J15" s="31" t="s">
        <v>1853</v>
      </c>
      <c r="K15" s="31" t="s">
        <v>1848</v>
      </c>
      <c r="L15" s="31" t="s">
        <v>1855</v>
      </c>
      <c r="M15" s="31" t="s">
        <v>1727</v>
      </c>
      <c r="N15" s="31" t="s">
        <v>4217</v>
      </c>
      <c r="O15" s="30" t="e">
        <f>COUNTIF([2]!Table48[[#This Row],[CMMI Primary Care First
Version Date: CY 2022]:[CMS Merit-based Incentive Payment System (MIPS)
Version Date: CY 2022]],"*yes*")</f>
        <v>#REF!</v>
      </c>
      <c r="P15" s="134" t="s">
        <v>4217</v>
      </c>
      <c r="Q15" s="134" t="s">
        <v>4217</v>
      </c>
      <c r="R15" s="134" t="s">
        <v>4217</v>
      </c>
      <c r="S15" s="134" t="s">
        <v>4217</v>
      </c>
      <c r="T15" s="31" t="s">
        <v>4217</v>
      </c>
      <c r="U15" s="134" t="s">
        <v>4217</v>
      </c>
      <c r="V15" s="134" t="s">
        <v>4217</v>
      </c>
      <c r="W15" s="134" t="s">
        <v>4217</v>
      </c>
      <c r="X15" s="134" t="s">
        <v>4217</v>
      </c>
      <c r="Y15" s="134" t="s">
        <v>4217</v>
      </c>
      <c r="Z15" s="134" t="s">
        <v>4217</v>
      </c>
      <c r="AA15" s="134" t="s">
        <v>4217</v>
      </c>
      <c r="AB15" s="31" t="s">
        <v>4217</v>
      </c>
      <c r="AC15" s="134" t="s">
        <v>4217</v>
      </c>
      <c r="AD15" s="134" t="s">
        <v>4217</v>
      </c>
      <c r="AE15" s="134" t="s">
        <v>4217</v>
      </c>
      <c r="AF15" s="31" t="s">
        <v>4217</v>
      </c>
      <c r="AG15" s="134" t="s">
        <v>4217</v>
      </c>
      <c r="AH15" s="134" t="s">
        <v>4217</v>
      </c>
      <c r="AI15" s="31" t="s">
        <v>4217</v>
      </c>
    </row>
    <row r="16" spans="1:35" s="135" customFormat="1" ht="76.5" hidden="1" customHeight="1">
      <c r="A16" s="101" t="s">
        <v>494</v>
      </c>
      <c r="B16" s="37" t="s">
        <v>3326</v>
      </c>
      <c r="C16" s="37" t="s">
        <v>97</v>
      </c>
      <c r="D16" s="39" t="s">
        <v>97</v>
      </c>
      <c r="E16" s="123" t="s">
        <v>1935</v>
      </c>
      <c r="F16" s="40" t="s">
        <v>4217</v>
      </c>
      <c r="G16" s="40" t="s">
        <v>4217</v>
      </c>
      <c r="H16" s="118" t="s">
        <v>3327</v>
      </c>
      <c r="I16" s="31" t="s">
        <v>1864</v>
      </c>
      <c r="J16" s="31" t="s">
        <v>97</v>
      </c>
      <c r="K16" s="31" t="s">
        <v>1848</v>
      </c>
      <c r="L16" s="31" t="s">
        <v>1855</v>
      </c>
      <c r="M16" s="31" t="s">
        <v>5</v>
      </c>
      <c r="N16" s="31" t="s">
        <v>4217</v>
      </c>
      <c r="O16" s="30" t="e">
        <f>COUNTIF([2]!Table48[[#This Row],[CMMI Primary Care First
Version Date: CY 2022]:[CMS Merit-based Incentive Payment System (MIPS)
Version Date: CY 2022]],"*yes*")</f>
        <v>#REF!</v>
      </c>
      <c r="P16" s="134" t="s">
        <v>4217</v>
      </c>
      <c r="Q16" s="134" t="s">
        <v>4217</v>
      </c>
      <c r="R16" s="134" t="s">
        <v>4217</v>
      </c>
      <c r="S16" s="134" t="s">
        <v>4217</v>
      </c>
      <c r="T16" s="31" t="s">
        <v>4217</v>
      </c>
      <c r="U16" s="134" t="s">
        <v>4217</v>
      </c>
      <c r="V16" s="134" t="s">
        <v>4217</v>
      </c>
      <c r="W16" s="134" t="s">
        <v>4217</v>
      </c>
      <c r="X16" s="134" t="s">
        <v>4217</v>
      </c>
      <c r="Y16" s="134" t="s">
        <v>4217</v>
      </c>
      <c r="Z16" s="134" t="s">
        <v>4217</v>
      </c>
      <c r="AA16" s="134" t="s">
        <v>4217</v>
      </c>
      <c r="AB16" s="31" t="s">
        <v>4217</v>
      </c>
      <c r="AC16" s="134" t="s">
        <v>4217</v>
      </c>
      <c r="AD16" s="134" t="s">
        <v>4217</v>
      </c>
      <c r="AE16" s="134" t="s">
        <v>4217</v>
      </c>
      <c r="AF16" s="31" t="s">
        <v>4217</v>
      </c>
      <c r="AG16" s="134" t="s">
        <v>4217</v>
      </c>
      <c r="AH16" s="134" t="s">
        <v>4217</v>
      </c>
      <c r="AI16" s="31" t="s">
        <v>4217</v>
      </c>
    </row>
    <row r="17" spans="1:35" s="21" customFormat="1" ht="76.5" hidden="1" customHeight="1">
      <c r="A17" s="119" t="s">
        <v>1275</v>
      </c>
      <c r="B17" s="37" t="s">
        <v>811</v>
      </c>
      <c r="C17" s="37" t="s">
        <v>1047</v>
      </c>
      <c r="D17" s="39" t="s">
        <v>2243</v>
      </c>
      <c r="E17" s="123" t="s">
        <v>1911</v>
      </c>
      <c r="F17" s="44" t="s">
        <v>2427</v>
      </c>
      <c r="G17" s="44" t="s">
        <v>4217</v>
      </c>
      <c r="H17" s="118" t="s">
        <v>812</v>
      </c>
      <c r="I17" s="31" t="s">
        <v>1846</v>
      </c>
      <c r="J17" s="31" t="s">
        <v>1877</v>
      </c>
      <c r="K17" s="31" t="s">
        <v>1848</v>
      </c>
      <c r="L17" s="31" t="s">
        <v>2218</v>
      </c>
      <c r="M17" s="31" t="s">
        <v>1727</v>
      </c>
      <c r="N17" s="31" t="s">
        <v>4217</v>
      </c>
      <c r="O17" s="30" t="e">
        <f>COUNTIF([2]!Table48[[#This Row],[CMMI Primary Care First
Version Date: CY 2022]:[CMS Merit-based Incentive Payment System (MIPS)
Version Date: CY 2022]],"*yes*")</f>
        <v>#REF!</v>
      </c>
      <c r="P17" s="134" t="s">
        <v>4217</v>
      </c>
      <c r="Q17" s="134" t="s">
        <v>4217</v>
      </c>
      <c r="R17" s="134" t="s">
        <v>4217</v>
      </c>
      <c r="S17" s="134" t="s">
        <v>4217</v>
      </c>
      <c r="T17" s="134" t="s">
        <v>4217</v>
      </c>
      <c r="U17" s="134" t="s">
        <v>4217</v>
      </c>
      <c r="V17" s="134" t="s">
        <v>4217</v>
      </c>
      <c r="W17" s="134" t="s">
        <v>1</v>
      </c>
      <c r="X17" s="134" t="s">
        <v>4217</v>
      </c>
      <c r="Y17" s="134" t="s">
        <v>4217</v>
      </c>
      <c r="Z17" s="134" t="s">
        <v>4217</v>
      </c>
      <c r="AA17" s="134" t="s">
        <v>4217</v>
      </c>
      <c r="AB17" s="134" t="s">
        <v>4217</v>
      </c>
      <c r="AC17" s="134" t="s">
        <v>4217</v>
      </c>
      <c r="AD17" s="134" t="s">
        <v>4217</v>
      </c>
      <c r="AE17" s="134" t="s">
        <v>4217</v>
      </c>
      <c r="AF17" s="134" t="s">
        <v>4217</v>
      </c>
      <c r="AG17" s="134" t="s">
        <v>4217</v>
      </c>
      <c r="AH17" s="134" t="s">
        <v>4217</v>
      </c>
      <c r="AI17" s="134" t="s">
        <v>4217</v>
      </c>
    </row>
    <row r="18" spans="1:35" s="21" customFormat="1" ht="76.5" hidden="1" customHeight="1">
      <c r="A18" s="119" t="s">
        <v>1095</v>
      </c>
      <c r="B18" s="37" t="s">
        <v>809</v>
      </c>
      <c r="C18" s="37" t="s">
        <v>1046</v>
      </c>
      <c r="D18" s="39" t="s">
        <v>2243</v>
      </c>
      <c r="E18" s="123" t="s">
        <v>1911</v>
      </c>
      <c r="F18" s="44" t="s">
        <v>2426</v>
      </c>
      <c r="G18" s="44" t="s">
        <v>4217</v>
      </c>
      <c r="H18" s="118" t="s">
        <v>810</v>
      </c>
      <c r="I18" s="31" t="s">
        <v>2180</v>
      </c>
      <c r="J18" s="31" t="s">
        <v>1877</v>
      </c>
      <c r="K18" s="31" t="s">
        <v>1848</v>
      </c>
      <c r="L18" s="31" t="s">
        <v>2218</v>
      </c>
      <c r="M18" s="31" t="s">
        <v>1727</v>
      </c>
      <c r="N18" s="31" t="s">
        <v>4217</v>
      </c>
      <c r="O18" s="30" t="e">
        <f>COUNTIF([2]!Table48[[#This Row],[CMMI Primary Care First
Version Date: CY 2022]:[CMS Merit-based Incentive Payment System (MIPS)
Version Date: CY 2022]],"*yes*")</f>
        <v>#REF!</v>
      </c>
      <c r="P18" s="134" t="s">
        <v>4217</v>
      </c>
      <c r="Q18" s="134" t="s">
        <v>4217</v>
      </c>
      <c r="R18" s="134" t="s">
        <v>4217</v>
      </c>
      <c r="S18" s="134" t="s">
        <v>4217</v>
      </c>
      <c r="T18" s="134" t="s">
        <v>4217</v>
      </c>
      <c r="U18" s="134" t="s">
        <v>4217</v>
      </c>
      <c r="V18" s="134" t="s">
        <v>4217</v>
      </c>
      <c r="W18" s="134" t="s">
        <v>4217</v>
      </c>
      <c r="X18" s="134" t="s">
        <v>4217</v>
      </c>
      <c r="Y18" s="134" t="s">
        <v>4217</v>
      </c>
      <c r="Z18" s="134" t="s">
        <v>4217</v>
      </c>
      <c r="AA18" s="134" t="s">
        <v>4217</v>
      </c>
      <c r="AB18" s="134" t="s">
        <v>4217</v>
      </c>
      <c r="AC18" s="134" t="s">
        <v>4217</v>
      </c>
      <c r="AD18" s="134" t="s">
        <v>4217</v>
      </c>
      <c r="AE18" s="134" t="s">
        <v>4217</v>
      </c>
      <c r="AF18" s="134" t="s">
        <v>4217</v>
      </c>
      <c r="AG18" s="134" t="s">
        <v>4217</v>
      </c>
      <c r="AH18" s="134" t="s">
        <v>4217</v>
      </c>
      <c r="AI18" s="134" t="s">
        <v>4217</v>
      </c>
    </row>
    <row r="19" spans="1:35" s="21" customFormat="1" ht="76.5" hidden="1" customHeight="1">
      <c r="A19" s="101" t="s">
        <v>1094</v>
      </c>
      <c r="B19" s="37" t="s">
        <v>3262</v>
      </c>
      <c r="C19" s="37" t="s">
        <v>3263</v>
      </c>
      <c r="D19" s="39" t="s">
        <v>2243</v>
      </c>
      <c r="E19" s="123" t="s">
        <v>3264</v>
      </c>
      <c r="F19" s="44" t="s">
        <v>4217</v>
      </c>
      <c r="G19" s="44" t="s">
        <v>4217</v>
      </c>
      <c r="H19" s="118" t="s">
        <v>3265</v>
      </c>
      <c r="I19" s="31" t="s">
        <v>1846</v>
      </c>
      <c r="J19" s="31" t="s">
        <v>1877</v>
      </c>
      <c r="K19" s="31" t="s">
        <v>1848</v>
      </c>
      <c r="L19" s="31" t="s">
        <v>2218</v>
      </c>
      <c r="M19" s="31" t="s">
        <v>1727</v>
      </c>
      <c r="N19" s="31" t="s">
        <v>4217</v>
      </c>
      <c r="O19" s="30" t="e">
        <f>COUNTIF([2]!Table48[[#This Row],[CMMI Primary Care First
Version Date: CY 2022]:[CMS Merit-based Incentive Payment System (MIPS)
Version Date: CY 2022]],"*yes*")</f>
        <v>#REF!</v>
      </c>
      <c r="P19" s="134" t="s">
        <v>4217</v>
      </c>
      <c r="Q19" s="134" t="s">
        <v>4217</v>
      </c>
      <c r="R19" s="134" t="s">
        <v>4217</v>
      </c>
      <c r="S19" s="134" t="s">
        <v>4217</v>
      </c>
      <c r="T19" s="134" t="s">
        <v>4217</v>
      </c>
      <c r="U19" s="134" t="s">
        <v>4217</v>
      </c>
      <c r="V19" s="134" t="s">
        <v>4217</v>
      </c>
      <c r="W19" s="134" t="s">
        <v>4217</v>
      </c>
      <c r="X19" s="134" t="s">
        <v>3667</v>
      </c>
      <c r="Y19" s="134" t="s">
        <v>4217</v>
      </c>
      <c r="Z19" s="134" t="s">
        <v>4217</v>
      </c>
      <c r="AA19" s="134" t="s">
        <v>4217</v>
      </c>
      <c r="AB19" s="134" t="s">
        <v>4217</v>
      </c>
      <c r="AC19" s="134" t="s">
        <v>4217</v>
      </c>
      <c r="AD19" s="134" t="s">
        <v>4217</v>
      </c>
      <c r="AE19" s="134" t="s">
        <v>4217</v>
      </c>
      <c r="AF19" s="134" t="s">
        <v>4217</v>
      </c>
      <c r="AG19" s="134" t="s">
        <v>4217</v>
      </c>
      <c r="AH19" s="134" t="s">
        <v>4217</v>
      </c>
      <c r="AI19" s="134" t="s">
        <v>4217</v>
      </c>
    </row>
    <row r="20" spans="1:35" s="21" customFormat="1" ht="84.95" hidden="1" customHeight="1">
      <c r="A20" s="119" t="s">
        <v>1223</v>
      </c>
      <c r="B20" s="37" t="s">
        <v>1054</v>
      </c>
      <c r="C20" s="37" t="s">
        <v>97</v>
      </c>
      <c r="D20" s="37" t="s">
        <v>97</v>
      </c>
      <c r="E20" s="123" t="s">
        <v>1622</v>
      </c>
      <c r="F20" s="44" t="s">
        <v>4217</v>
      </c>
      <c r="G20" s="44" t="s">
        <v>4217</v>
      </c>
      <c r="H20" s="118" t="s">
        <v>2023</v>
      </c>
      <c r="I20" s="31" t="s">
        <v>97</v>
      </c>
      <c r="J20" s="31" t="s">
        <v>1865</v>
      </c>
      <c r="K20" s="31" t="s">
        <v>1848</v>
      </c>
      <c r="L20" s="31" t="s">
        <v>1855</v>
      </c>
      <c r="M20" s="31" t="s">
        <v>5</v>
      </c>
      <c r="N20" s="31" t="s">
        <v>4217</v>
      </c>
      <c r="O20" s="30" t="e">
        <f>COUNTIF([2]!Table48[[#This Row],[CMMI Primary Care First
Version Date: CY 2022]:[CMS Merit-based Incentive Payment System (MIPS)
Version Date: CY 2022]],"*yes*")</f>
        <v>#REF!</v>
      </c>
      <c r="P20" s="134" t="s">
        <v>4217</v>
      </c>
      <c r="Q20" s="134" t="s">
        <v>4217</v>
      </c>
      <c r="R20" s="134" t="s">
        <v>4217</v>
      </c>
      <c r="S20" s="134" t="s">
        <v>4217</v>
      </c>
      <c r="T20" s="134" t="s">
        <v>4217</v>
      </c>
      <c r="U20" s="134" t="s">
        <v>4217</v>
      </c>
      <c r="V20" s="134" t="s">
        <v>4217</v>
      </c>
      <c r="W20" s="134" t="s">
        <v>4217</v>
      </c>
      <c r="X20" s="134" t="s">
        <v>4217</v>
      </c>
      <c r="Y20" s="134" t="s">
        <v>4217</v>
      </c>
      <c r="Z20" s="134" t="s">
        <v>4217</v>
      </c>
      <c r="AA20" s="134" t="s">
        <v>4217</v>
      </c>
      <c r="AB20" s="134" t="s">
        <v>4217</v>
      </c>
      <c r="AC20" s="134" t="s">
        <v>4217</v>
      </c>
      <c r="AD20" s="134" t="s">
        <v>4217</v>
      </c>
      <c r="AE20" s="134" t="s">
        <v>4217</v>
      </c>
      <c r="AF20" s="134" t="s">
        <v>4217</v>
      </c>
      <c r="AG20" s="134" t="s">
        <v>4217</v>
      </c>
      <c r="AH20" s="134" t="s">
        <v>4217</v>
      </c>
      <c r="AI20" s="134" t="s">
        <v>4217</v>
      </c>
    </row>
    <row r="21" spans="1:35" s="21" customFormat="1" ht="76.5" hidden="1" customHeight="1">
      <c r="A21" s="101" t="s">
        <v>1276</v>
      </c>
      <c r="B21" s="37" t="s">
        <v>834</v>
      </c>
      <c r="C21" s="37" t="s">
        <v>1298</v>
      </c>
      <c r="D21" s="37" t="s">
        <v>2243</v>
      </c>
      <c r="E21" s="123" t="s">
        <v>1622</v>
      </c>
      <c r="F21" s="44" t="s">
        <v>2573</v>
      </c>
      <c r="G21" s="44" t="s">
        <v>4217</v>
      </c>
      <c r="H21" s="118" t="s">
        <v>1505</v>
      </c>
      <c r="I21" s="31" t="s">
        <v>1903</v>
      </c>
      <c r="J21" s="31" t="s">
        <v>1863</v>
      </c>
      <c r="K21" s="31" t="s">
        <v>1848</v>
      </c>
      <c r="L21" s="31" t="s">
        <v>1855</v>
      </c>
      <c r="M21" s="31" t="s">
        <v>1727</v>
      </c>
      <c r="N21" s="31" t="s">
        <v>1</v>
      </c>
      <c r="O21" s="30" t="e">
        <f>COUNTIF([2]!Table48[[#This Row],[CMMI Primary Care First
Version Date: CY 2022]:[CMS Merit-based Incentive Payment System (MIPS)
Version Date: CY 2022]],"*yes*")</f>
        <v>#REF!</v>
      </c>
      <c r="P21" s="134" t="s">
        <v>4217</v>
      </c>
      <c r="Q21" s="134" t="s">
        <v>4217</v>
      </c>
      <c r="R21" s="134" t="s">
        <v>4217</v>
      </c>
      <c r="S21" s="134" t="s">
        <v>4217</v>
      </c>
      <c r="T21" s="134" t="s">
        <v>4217</v>
      </c>
      <c r="U21" s="134" t="s">
        <v>4217</v>
      </c>
      <c r="V21" s="134" t="s">
        <v>4217</v>
      </c>
      <c r="W21" s="134" t="s">
        <v>1</v>
      </c>
      <c r="X21" s="134" t="s">
        <v>3690</v>
      </c>
      <c r="Y21" s="134" t="s">
        <v>4217</v>
      </c>
      <c r="Z21" s="134" t="s">
        <v>4217</v>
      </c>
      <c r="AA21" s="134" t="s">
        <v>4217</v>
      </c>
      <c r="AB21" s="134" t="s">
        <v>4217</v>
      </c>
      <c r="AC21" s="134" t="s">
        <v>4217</v>
      </c>
      <c r="AD21" s="134" t="s">
        <v>4217</v>
      </c>
      <c r="AE21" s="134" t="s">
        <v>4217</v>
      </c>
      <c r="AF21" s="134" t="s">
        <v>4217</v>
      </c>
      <c r="AG21" s="134" t="s">
        <v>4217</v>
      </c>
      <c r="AH21" s="134" t="s">
        <v>4217</v>
      </c>
      <c r="AI21" s="134" t="s">
        <v>4217</v>
      </c>
    </row>
    <row r="22" spans="1:35" s="21" customFormat="1" ht="76.5" hidden="1" customHeight="1">
      <c r="A22" s="159" t="s">
        <v>1173</v>
      </c>
      <c r="B22" s="37" t="s">
        <v>834</v>
      </c>
      <c r="C22" s="37" t="s">
        <v>97</v>
      </c>
      <c r="D22" s="39" t="s">
        <v>97</v>
      </c>
      <c r="E22" s="123" t="s">
        <v>1935</v>
      </c>
      <c r="F22" s="44" t="s">
        <v>4217</v>
      </c>
      <c r="G22" s="161" t="s">
        <v>4217</v>
      </c>
      <c r="H22" s="118" t="s">
        <v>2360</v>
      </c>
      <c r="I22" s="31" t="s">
        <v>1903</v>
      </c>
      <c r="J22" s="31" t="s">
        <v>1863</v>
      </c>
      <c r="K22" s="31" t="s">
        <v>1848</v>
      </c>
      <c r="L22" s="31" t="s">
        <v>1855</v>
      </c>
      <c r="M22" s="31" t="s">
        <v>5</v>
      </c>
      <c r="N22" s="31" t="s">
        <v>1</v>
      </c>
      <c r="O22" s="30" t="e">
        <f>COUNTIF([2]!Table48[[#This Row],[CMMI Primary Care First
Version Date: CY 2022]:[CMS Merit-based Incentive Payment System (MIPS)
Version Date: CY 2022]],"*yes*")</f>
        <v>#REF!</v>
      </c>
      <c r="P22" s="134" t="s">
        <v>4217</v>
      </c>
      <c r="Q22" s="134" t="s">
        <v>4217</v>
      </c>
      <c r="R22" s="134" t="s">
        <v>3668</v>
      </c>
      <c r="S22" s="134" t="s">
        <v>4217</v>
      </c>
      <c r="T22" s="134" t="s">
        <v>4217</v>
      </c>
      <c r="U22" s="134" t="s">
        <v>4217</v>
      </c>
      <c r="V22" s="134" t="s">
        <v>4217</v>
      </c>
      <c r="W22" s="134" t="s">
        <v>4217</v>
      </c>
      <c r="X22" s="134" t="s">
        <v>4217</v>
      </c>
      <c r="Y22" s="134" t="s">
        <v>4217</v>
      </c>
      <c r="Z22" s="134" t="s">
        <v>4217</v>
      </c>
      <c r="AA22" s="134" t="s">
        <v>4217</v>
      </c>
      <c r="AB22" s="134" t="s">
        <v>4217</v>
      </c>
      <c r="AC22" s="134" t="s">
        <v>4217</v>
      </c>
      <c r="AD22" s="134" t="s">
        <v>4217</v>
      </c>
      <c r="AE22" s="134" t="s">
        <v>4217</v>
      </c>
      <c r="AF22" s="134" t="s">
        <v>4217</v>
      </c>
      <c r="AG22" s="134" t="s">
        <v>4217</v>
      </c>
      <c r="AH22" s="134" t="s">
        <v>4217</v>
      </c>
      <c r="AI22" s="134" t="s">
        <v>4217</v>
      </c>
    </row>
    <row r="23" spans="1:35" s="21" customFormat="1" ht="76.5" hidden="1" customHeight="1">
      <c r="A23" s="159" t="s">
        <v>1283</v>
      </c>
      <c r="B23" s="37" t="s">
        <v>2861</v>
      </c>
      <c r="C23" s="37" t="s">
        <v>2862</v>
      </c>
      <c r="D23" s="37" t="s">
        <v>2243</v>
      </c>
      <c r="E23" s="123" t="s">
        <v>1906</v>
      </c>
      <c r="F23" s="44" t="s">
        <v>4217</v>
      </c>
      <c r="G23" s="161" t="s">
        <v>4217</v>
      </c>
      <c r="H23" s="118" t="s">
        <v>2863</v>
      </c>
      <c r="I23" s="31" t="s">
        <v>97</v>
      </c>
      <c r="J23" s="31" t="s">
        <v>1858</v>
      </c>
      <c r="K23" s="31" t="s">
        <v>1848</v>
      </c>
      <c r="L23" s="31" t="s">
        <v>1855</v>
      </c>
      <c r="M23" s="31" t="s">
        <v>311</v>
      </c>
      <c r="N23" s="31" t="s">
        <v>1</v>
      </c>
      <c r="O23" s="30" t="e">
        <f>COUNTIF([2]!Table48[[#This Row],[CMMI Primary Care First
Version Date: CY 2022]:[CMS Merit-based Incentive Payment System (MIPS)
Version Date: CY 2022]],"*yes*")</f>
        <v>#REF!</v>
      </c>
      <c r="P23" s="134" t="s">
        <v>4217</v>
      </c>
      <c r="Q23" s="134" t="s">
        <v>4217</v>
      </c>
      <c r="R23" s="134" t="s">
        <v>4217</v>
      </c>
      <c r="S23" s="134" t="s">
        <v>4217</v>
      </c>
      <c r="T23" s="134" t="s">
        <v>4217</v>
      </c>
      <c r="U23" s="134" t="s">
        <v>4217</v>
      </c>
      <c r="V23" s="134" t="s">
        <v>4217</v>
      </c>
      <c r="W23" s="134" t="s">
        <v>4217</v>
      </c>
      <c r="X23" s="134" t="s">
        <v>2251</v>
      </c>
      <c r="Y23" s="134" t="s">
        <v>4217</v>
      </c>
      <c r="Z23" s="134" t="s">
        <v>4217</v>
      </c>
      <c r="AA23" s="134" t="s">
        <v>4217</v>
      </c>
      <c r="AB23" s="134" t="s">
        <v>4217</v>
      </c>
      <c r="AC23" s="134" t="s">
        <v>4217</v>
      </c>
      <c r="AD23" s="134" t="s">
        <v>4217</v>
      </c>
      <c r="AE23" s="134" t="s">
        <v>4217</v>
      </c>
      <c r="AF23" s="134" t="s">
        <v>4217</v>
      </c>
      <c r="AG23" s="134" t="s">
        <v>4217</v>
      </c>
      <c r="AH23" s="134" t="s">
        <v>4217</v>
      </c>
      <c r="AI23" s="134" t="s">
        <v>4217</v>
      </c>
    </row>
    <row r="24" spans="1:35" s="135" customFormat="1" ht="76.5" hidden="1" customHeight="1">
      <c r="A24" s="159" t="s">
        <v>331</v>
      </c>
      <c r="B24" s="37" t="s">
        <v>3318</v>
      </c>
      <c r="C24" s="37" t="s">
        <v>3319</v>
      </c>
      <c r="D24" s="37" t="s">
        <v>2243</v>
      </c>
      <c r="E24" s="123" t="s">
        <v>1622</v>
      </c>
      <c r="F24" s="40" t="s">
        <v>4217</v>
      </c>
      <c r="G24" s="133" t="s">
        <v>4217</v>
      </c>
      <c r="H24" s="118" t="s">
        <v>3320</v>
      </c>
      <c r="I24" s="31" t="s">
        <v>1864</v>
      </c>
      <c r="J24" s="31" t="s">
        <v>1858</v>
      </c>
      <c r="K24" s="31" t="s">
        <v>1854</v>
      </c>
      <c r="L24" s="31" t="s">
        <v>1855</v>
      </c>
      <c r="M24" s="31" t="s">
        <v>5</v>
      </c>
      <c r="N24" s="31" t="s">
        <v>4217</v>
      </c>
      <c r="O24" s="30" t="e">
        <f>COUNTIF([2]!Table48[[#This Row],[CMMI Primary Care First
Version Date: CY 2022]:[CMS Merit-based Incentive Payment System (MIPS)
Version Date: CY 2022]],"*yes*")</f>
        <v>#REF!</v>
      </c>
      <c r="P24" s="134" t="s">
        <v>4217</v>
      </c>
      <c r="Q24" s="134" t="s">
        <v>4217</v>
      </c>
      <c r="R24" s="134" t="s">
        <v>4217</v>
      </c>
      <c r="S24" s="134" t="s">
        <v>4217</v>
      </c>
      <c r="T24" s="31" t="s">
        <v>4217</v>
      </c>
      <c r="U24" s="134" t="s">
        <v>4217</v>
      </c>
      <c r="V24" s="134" t="s">
        <v>4217</v>
      </c>
      <c r="W24" s="134" t="s">
        <v>4217</v>
      </c>
      <c r="X24" s="134" t="s">
        <v>2251</v>
      </c>
      <c r="Y24" s="134" t="s">
        <v>4217</v>
      </c>
      <c r="Z24" s="134" t="s">
        <v>4217</v>
      </c>
      <c r="AA24" s="134" t="s">
        <v>4217</v>
      </c>
      <c r="AB24" s="31" t="s">
        <v>4217</v>
      </c>
      <c r="AC24" s="134" t="s">
        <v>4217</v>
      </c>
      <c r="AD24" s="134" t="s">
        <v>4217</v>
      </c>
      <c r="AE24" s="134" t="s">
        <v>4217</v>
      </c>
      <c r="AF24" s="31" t="s">
        <v>4217</v>
      </c>
      <c r="AG24" s="134" t="s">
        <v>4217</v>
      </c>
      <c r="AH24" s="134" t="s">
        <v>4217</v>
      </c>
      <c r="AI24" s="31" t="s">
        <v>4217</v>
      </c>
    </row>
    <row r="25" spans="1:35" s="135" customFormat="1" ht="76.5" hidden="1" customHeight="1">
      <c r="A25" s="159" t="s">
        <v>1271</v>
      </c>
      <c r="B25" s="37" t="s">
        <v>2616</v>
      </c>
      <c r="C25" s="37" t="s">
        <v>1364</v>
      </c>
      <c r="D25" s="39" t="s">
        <v>2235</v>
      </c>
      <c r="E25" s="123" t="s">
        <v>227</v>
      </c>
      <c r="F25" s="44" t="s">
        <v>4217</v>
      </c>
      <c r="G25" s="44" t="s">
        <v>4217</v>
      </c>
      <c r="H25" s="118" t="s">
        <v>3228</v>
      </c>
      <c r="I25" s="31" t="s">
        <v>1864</v>
      </c>
      <c r="J25" s="31" t="s">
        <v>1863</v>
      </c>
      <c r="K25" s="31" t="s">
        <v>1848</v>
      </c>
      <c r="L25" s="31" t="s">
        <v>1891</v>
      </c>
      <c r="M25" s="31" t="s">
        <v>311</v>
      </c>
      <c r="N25" s="31" t="s">
        <v>1</v>
      </c>
      <c r="O25" s="30" t="e">
        <f>COUNTIF([2]!Table48[[#This Row],[CMMI Primary Care First
Version Date: CY 2022]:[CMS Merit-based Incentive Payment System (MIPS)
Version Date: CY 2022]],"*yes*")</f>
        <v>#REF!</v>
      </c>
      <c r="P25" s="134" t="s">
        <v>4217</v>
      </c>
      <c r="Q25" s="134" t="s">
        <v>4217</v>
      </c>
      <c r="R25" s="134" t="s">
        <v>4217</v>
      </c>
      <c r="S25" s="134" t="s">
        <v>4217</v>
      </c>
      <c r="T25" s="134" t="s">
        <v>4217</v>
      </c>
      <c r="U25" s="134" t="s">
        <v>4217</v>
      </c>
      <c r="V25" s="134" t="s">
        <v>4217</v>
      </c>
      <c r="W25" s="134" t="s">
        <v>4217</v>
      </c>
      <c r="X25" s="134" t="s">
        <v>4217</v>
      </c>
      <c r="Y25" s="134" t="s">
        <v>4217</v>
      </c>
      <c r="Z25" s="134" t="s">
        <v>4217</v>
      </c>
      <c r="AA25" s="134" t="s">
        <v>3742</v>
      </c>
      <c r="AB25" s="134" t="s">
        <v>4217</v>
      </c>
      <c r="AC25" s="134" t="s">
        <v>4217</v>
      </c>
      <c r="AD25" s="134" t="s">
        <v>4217</v>
      </c>
      <c r="AE25" s="134" t="s">
        <v>4217</v>
      </c>
      <c r="AF25" s="134" t="s">
        <v>4217</v>
      </c>
      <c r="AG25" s="134" t="s">
        <v>4217</v>
      </c>
      <c r="AH25" s="134" t="s">
        <v>4217</v>
      </c>
      <c r="AI25" s="134" t="s">
        <v>4217</v>
      </c>
    </row>
    <row r="26" spans="1:35" s="135" customFormat="1" ht="76.5" hidden="1" customHeight="1">
      <c r="A26" s="119" t="s">
        <v>1178</v>
      </c>
      <c r="B26" s="37" t="s">
        <v>3328</v>
      </c>
      <c r="C26" s="37" t="s">
        <v>97</v>
      </c>
      <c r="D26" s="37" t="s">
        <v>97</v>
      </c>
      <c r="E26" s="123" t="s">
        <v>1622</v>
      </c>
      <c r="F26" s="44" t="s">
        <v>4217</v>
      </c>
      <c r="G26" s="44" t="s">
        <v>4217</v>
      </c>
      <c r="H26" s="118" t="s">
        <v>3329</v>
      </c>
      <c r="I26" s="31" t="s">
        <v>1864</v>
      </c>
      <c r="J26" s="31" t="s">
        <v>97</v>
      </c>
      <c r="K26" s="31" t="s">
        <v>1875</v>
      </c>
      <c r="L26" s="31" t="s">
        <v>1855</v>
      </c>
      <c r="M26" s="31" t="s">
        <v>5</v>
      </c>
      <c r="N26" s="31" t="s">
        <v>4217</v>
      </c>
      <c r="O26" s="30" t="e">
        <f>COUNTIF([2]!Table48[[#This Row],[CMMI Primary Care First
Version Date: CY 2022]:[CMS Merit-based Incentive Payment System (MIPS)
Version Date: CY 2022]],"*yes*")</f>
        <v>#REF!</v>
      </c>
      <c r="P26" s="134" t="s">
        <v>4217</v>
      </c>
      <c r="Q26" s="134" t="s">
        <v>4217</v>
      </c>
      <c r="R26" s="134" t="s">
        <v>4217</v>
      </c>
      <c r="S26" s="134" t="s">
        <v>4217</v>
      </c>
      <c r="T26" s="134" t="s">
        <v>1</v>
      </c>
      <c r="U26" s="134" t="s">
        <v>4217</v>
      </c>
      <c r="V26" s="134" t="s">
        <v>4217</v>
      </c>
      <c r="W26" s="134" t="s">
        <v>4217</v>
      </c>
      <c r="X26" s="134" t="s">
        <v>4217</v>
      </c>
      <c r="Y26" s="134" t="s">
        <v>4217</v>
      </c>
      <c r="Z26" s="134" t="s">
        <v>4217</v>
      </c>
      <c r="AA26" s="134" t="s">
        <v>4217</v>
      </c>
      <c r="AB26" s="134" t="s">
        <v>4217</v>
      </c>
      <c r="AC26" s="134" t="s">
        <v>4217</v>
      </c>
      <c r="AD26" s="134" t="s">
        <v>4217</v>
      </c>
      <c r="AE26" s="134" t="s">
        <v>4217</v>
      </c>
      <c r="AF26" s="134" t="s">
        <v>4217</v>
      </c>
      <c r="AG26" s="134" t="s">
        <v>4217</v>
      </c>
      <c r="AH26" s="134" t="s">
        <v>4217</v>
      </c>
      <c r="AI26" s="134" t="s">
        <v>4217</v>
      </c>
    </row>
    <row r="27" spans="1:35" s="135" customFormat="1" ht="76.5" hidden="1" customHeight="1">
      <c r="A27" s="119" t="s">
        <v>1284</v>
      </c>
      <c r="B27" s="37" t="s">
        <v>2291</v>
      </c>
      <c r="C27" s="37" t="s">
        <v>261</v>
      </c>
      <c r="D27" s="37" t="s">
        <v>2235</v>
      </c>
      <c r="E27" s="123" t="s">
        <v>1622</v>
      </c>
      <c r="F27" s="44" t="s">
        <v>4217</v>
      </c>
      <c r="G27" s="44" t="s">
        <v>4217</v>
      </c>
      <c r="H27" s="118" t="s">
        <v>1412</v>
      </c>
      <c r="I27" s="31" t="s">
        <v>1864</v>
      </c>
      <c r="J27" s="31" t="s">
        <v>1868</v>
      </c>
      <c r="K27" s="31" t="s">
        <v>1848</v>
      </c>
      <c r="L27" s="31" t="s">
        <v>1891</v>
      </c>
      <c r="M27" s="31" t="s">
        <v>311</v>
      </c>
      <c r="N27" s="31" t="s">
        <v>4217</v>
      </c>
      <c r="O27" s="30" t="e">
        <f>COUNTIF([2]!Table48[[#This Row],[CMMI Primary Care First
Version Date: CY 2022]:[CMS Merit-based Incentive Payment System (MIPS)
Version Date: CY 2022]],"*yes*")</f>
        <v>#REF!</v>
      </c>
      <c r="P27" s="134" t="s">
        <v>4217</v>
      </c>
      <c r="Q27" s="134" t="s">
        <v>4217</v>
      </c>
      <c r="R27" s="134" t="s">
        <v>4217</v>
      </c>
      <c r="S27" s="134" t="s">
        <v>4217</v>
      </c>
      <c r="T27" s="134" t="s">
        <v>4217</v>
      </c>
      <c r="U27" s="134" t="s">
        <v>4217</v>
      </c>
      <c r="V27" s="134" t="s">
        <v>4217</v>
      </c>
      <c r="W27" s="134" t="s">
        <v>4217</v>
      </c>
      <c r="X27" s="134" t="s">
        <v>4217</v>
      </c>
      <c r="Y27" s="134" t="s">
        <v>4217</v>
      </c>
      <c r="Z27" s="134" t="s">
        <v>4217</v>
      </c>
      <c r="AA27" s="134" t="s">
        <v>1960</v>
      </c>
      <c r="AB27" s="134" t="s">
        <v>4217</v>
      </c>
      <c r="AC27" s="134" t="s">
        <v>4217</v>
      </c>
      <c r="AD27" s="134" t="s">
        <v>4217</v>
      </c>
      <c r="AE27" s="134" t="s">
        <v>4217</v>
      </c>
      <c r="AF27" s="134" t="s">
        <v>4217</v>
      </c>
      <c r="AG27" s="134" t="s">
        <v>4217</v>
      </c>
      <c r="AH27" s="134" t="s">
        <v>4217</v>
      </c>
      <c r="AI27" s="134" t="s">
        <v>4217</v>
      </c>
    </row>
    <row r="28" spans="1:35" s="135" customFormat="1" ht="76.5" hidden="1" customHeight="1">
      <c r="A28" s="159" t="s">
        <v>704</v>
      </c>
      <c r="B28" s="37" t="s">
        <v>2361</v>
      </c>
      <c r="C28" s="37" t="s">
        <v>97</v>
      </c>
      <c r="D28" s="37" t="s">
        <v>97</v>
      </c>
      <c r="E28" s="123" t="s">
        <v>1935</v>
      </c>
      <c r="F28" s="44" t="s">
        <v>4217</v>
      </c>
      <c r="G28" s="44" t="s">
        <v>4217</v>
      </c>
      <c r="H28" s="118" t="s">
        <v>1452</v>
      </c>
      <c r="I28" s="31" t="s">
        <v>2260</v>
      </c>
      <c r="J28" s="31" t="s">
        <v>97</v>
      </c>
      <c r="K28" s="31" t="s">
        <v>1848</v>
      </c>
      <c r="L28" s="31" t="s">
        <v>2219</v>
      </c>
      <c r="M28" s="31" t="s">
        <v>1727</v>
      </c>
      <c r="N28" s="31" t="s">
        <v>4217</v>
      </c>
      <c r="O28" s="30" t="e">
        <f>COUNTIF([2]!Table48[[#This Row],[CMMI Primary Care First
Version Date: CY 2022]:[CMS Merit-based Incentive Payment System (MIPS)
Version Date: CY 2022]],"*yes*")</f>
        <v>#REF!</v>
      </c>
      <c r="P28" s="134" t="s">
        <v>4217</v>
      </c>
      <c r="Q28" s="134" t="s">
        <v>4217</v>
      </c>
      <c r="R28" s="134" t="s">
        <v>4217</v>
      </c>
      <c r="S28" s="134" t="s">
        <v>4217</v>
      </c>
      <c r="T28" s="134" t="s">
        <v>4217</v>
      </c>
      <c r="U28" s="134" t="s">
        <v>4217</v>
      </c>
      <c r="V28" s="134" t="s">
        <v>4217</v>
      </c>
      <c r="W28" s="134" t="s">
        <v>4217</v>
      </c>
      <c r="X28" s="134" t="s">
        <v>4217</v>
      </c>
      <c r="Y28" s="134" t="s">
        <v>4217</v>
      </c>
      <c r="Z28" s="134" t="s">
        <v>4217</v>
      </c>
      <c r="AA28" s="134" t="s">
        <v>4217</v>
      </c>
      <c r="AB28" s="134" t="s">
        <v>4217</v>
      </c>
      <c r="AC28" s="134" t="s">
        <v>4217</v>
      </c>
      <c r="AD28" s="134" t="s">
        <v>4217</v>
      </c>
      <c r="AE28" s="134" t="s">
        <v>4217</v>
      </c>
      <c r="AF28" s="134" t="s">
        <v>4217</v>
      </c>
      <c r="AG28" s="134" t="s">
        <v>4217</v>
      </c>
      <c r="AH28" s="134" t="s">
        <v>4217</v>
      </c>
      <c r="AI28" s="134" t="s">
        <v>4217</v>
      </c>
    </row>
    <row r="29" spans="1:35" s="135" customFormat="1" ht="76.5" hidden="1" customHeight="1">
      <c r="A29" s="159" t="s">
        <v>1301</v>
      </c>
      <c r="B29" s="37" t="s">
        <v>77</v>
      </c>
      <c r="C29" s="37" t="s">
        <v>145</v>
      </c>
      <c r="D29" s="39" t="s">
        <v>2235</v>
      </c>
      <c r="E29" s="123" t="s">
        <v>1622</v>
      </c>
      <c r="F29" s="44" t="s">
        <v>4217</v>
      </c>
      <c r="G29" s="44" t="s">
        <v>4217</v>
      </c>
      <c r="H29" s="118" t="s">
        <v>1407</v>
      </c>
      <c r="I29" s="31" t="s">
        <v>1904</v>
      </c>
      <c r="J29" s="31" t="s">
        <v>97</v>
      </c>
      <c r="K29" s="31" t="s">
        <v>1867</v>
      </c>
      <c r="L29" s="31" t="s">
        <v>1891</v>
      </c>
      <c r="M29" s="31" t="s">
        <v>2286</v>
      </c>
      <c r="N29" s="31" t="s">
        <v>4217</v>
      </c>
      <c r="O29" s="30" t="e">
        <f>COUNTIF([2]!Table48[[#This Row],[CMMI Primary Care First
Version Date: CY 2022]:[CMS Merit-based Incentive Payment System (MIPS)
Version Date: CY 2022]],"*yes*")</f>
        <v>#REF!</v>
      </c>
      <c r="P29" s="134" t="s">
        <v>4217</v>
      </c>
      <c r="Q29" s="134" t="s">
        <v>4217</v>
      </c>
      <c r="R29" s="134" t="s">
        <v>4217</v>
      </c>
      <c r="S29" s="134" t="s">
        <v>4217</v>
      </c>
      <c r="T29" s="134" t="s">
        <v>4217</v>
      </c>
      <c r="U29" s="134" t="s">
        <v>4217</v>
      </c>
      <c r="V29" s="134" t="s">
        <v>4217</v>
      </c>
      <c r="W29" s="134" t="s">
        <v>4217</v>
      </c>
      <c r="X29" s="134" t="s">
        <v>4217</v>
      </c>
      <c r="Y29" s="134" t="s">
        <v>4217</v>
      </c>
      <c r="Z29" s="134" t="s">
        <v>4217</v>
      </c>
      <c r="AA29" s="134" t="s">
        <v>4217</v>
      </c>
      <c r="AB29" s="134" t="s">
        <v>4217</v>
      </c>
      <c r="AC29" s="134" t="s">
        <v>4217</v>
      </c>
      <c r="AD29" s="134" t="s">
        <v>4217</v>
      </c>
      <c r="AE29" s="134" t="s">
        <v>4217</v>
      </c>
      <c r="AF29" s="134" t="s">
        <v>4217</v>
      </c>
      <c r="AG29" s="134" t="s">
        <v>4217</v>
      </c>
      <c r="AH29" s="134" t="s">
        <v>4217</v>
      </c>
      <c r="AI29" s="134" t="s">
        <v>4217</v>
      </c>
    </row>
    <row r="30" spans="1:35" s="21" customFormat="1" ht="76.5" hidden="1" customHeight="1">
      <c r="A30" s="159" t="s">
        <v>340</v>
      </c>
      <c r="B30" s="37" t="s">
        <v>4218</v>
      </c>
      <c r="C30" s="37" t="s">
        <v>97</v>
      </c>
      <c r="D30" s="39" t="s">
        <v>97</v>
      </c>
      <c r="E30" s="123" t="s">
        <v>4219</v>
      </c>
      <c r="F30" s="41" t="s">
        <v>4217</v>
      </c>
      <c r="G30" s="41" t="s">
        <v>4217</v>
      </c>
      <c r="H30" s="118" t="s">
        <v>4220</v>
      </c>
      <c r="I30" s="31" t="s">
        <v>1846</v>
      </c>
      <c r="J30" s="31" t="s">
        <v>1861</v>
      </c>
      <c r="K30" s="31" t="s">
        <v>1848</v>
      </c>
      <c r="L30" s="31" t="s">
        <v>1855</v>
      </c>
      <c r="M30" s="31" t="s">
        <v>311</v>
      </c>
      <c r="N30" s="31" t="s">
        <v>4217</v>
      </c>
      <c r="O30" s="30" t="e">
        <f>COUNTIF([2]!Table48[[#This Row],[CMMI Primary Care First
Version Date: CY 2022]:[CMS Merit-based Incentive Payment System (MIPS)
Version Date: CY 2022]],"*yes*")</f>
        <v>#REF!</v>
      </c>
      <c r="P30" s="134" t="s">
        <v>4217</v>
      </c>
      <c r="Q30" s="134" t="s">
        <v>4217</v>
      </c>
      <c r="R30" s="134" t="s">
        <v>4217</v>
      </c>
      <c r="S30" s="134" t="s">
        <v>4217</v>
      </c>
      <c r="T30" s="134" t="s">
        <v>4217</v>
      </c>
      <c r="U30" s="134" t="s">
        <v>4217</v>
      </c>
      <c r="V30" s="134" t="s">
        <v>4217</v>
      </c>
      <c r="W30" s="134" t="s">
        <v>4217</v>
      </c>
      <c r="X30" s="134" t="s">
        <v>4217</v>
      </c>
      <c r="Y30" s="134" t="s">
        <v>4217</v>
      </c>
      <c r="Z30" s="134" t="s">
        <v>4217</v>
      </c>
      <c r="AA30" s="134" t="s">
        <v>4217</v>
      </c>
      <c r="AB30" s="134" t="s">
        <v>4217</v>
      </c>
      <c r="AC30" s="134" t="s">
        <v>4217</v>
      </c>
      <c r="AD30" s="134" t="s">
        <v>4217</v>
      </c>
      <c r="AE30" s="134" t="s">
        <v>4217</v>
      </c>
      <c r="AF30" s="134" t="s">
        <v>4217</v>
      </c>
      <c r="AG30" s="134" t="s">
        <v>4217</v>
      </c>
      <c r="AH30" s="134" t="s">
        <v>4217</v>
      </c>
      <c r="AI30" s="134" t="s">
        <v>4217</v>
      </c>
    </row>
    <row r="31" spans="1:35" s="21" customFormat="1" ht="76.5" hidden="1" customHeight="1">
      <c r="A31" s="159" t="s">
        <v>1314</v>
      </c>
      <c r="B31" s="37" t="s">
        <v>1816</v>
      </c>
      <c r="C31" s="37" t="s">
        <v>97</v>
      </c>
      <c r="D31" s="37" t="s">
        <v>97</v>
      </c>
      <c r="E31" s="123" t="s">
        <v>1935</v>
      </c>
      <c r="F31" s="44" t="s">
        <v>4217</v>
      </c>
      <c r="G31" s="44" t="s">
        <v>4217</v>
      </c>
      <c r="H31" s="118" t="s">
        <v>2363</v>
      </c>
      <c r="I31" s="31" t="s">
        <v>2260</v>
      </c>
      <c r="J31" s="31" t="s">
        <v>1856</v>
      </c>
      <c r="K31" s="31" t="s">
        <v>1848</v>
      </c>
      <c r="L31" s="31" t="s">
        <v>1855</v>
      </c>
      <c r="M31" s="31" t="s">
        <v>1727</v>
      </c>
      <c r="N31" s="31" t="s">
        <v>4217</v>
      </c>
      <c r="O31" s="30" t="e">
        <f>COUNTIF([2]!Table48[[#This Row],[CMMI Primary Care First
Version Date: CY 2022]:[CMS Merit-based Incentive Payment System (MIPS)
Version Date: CY 2022]],"*yes*")</f>
        <v>#REF!</v>
      </c>
      <c r="P31" s="134" t="s">
        <v>4217</v>
      </c>
      <c r="Q31" s="134" t="s">
        <v>4217</v>
      </c>
      <c r="R31" s="134" t="s">
        <v>4217</v>
      </c>
      <c r="S31" s="134" t="s">
        <v>4217</v>
      </c>
      <c r="T31" s="134" t="s">
        <v>4217</v>
      </c>
      <c r="U31" s="134" t="s">
        <v>4217</v>
      </c>
      <c r="V31" s="134" t="s">
        <v>4217</v>
      </c>
      <c r="W31" s="134" t="s">
        <v>4217</v>
      </c>
      <c r="X31" s="134" t="s">
        <v>4217</v>
      </c>
      <c r="Y31" s="134" t="s">
        <v>4217</v>
      </c>
      <c r="Z31" s="134" t="s">
        <v>4217</v>
      </c>
      <c r="AA31" s="134" t="s">
        <v>4217</v>
      </c>
      <c r="AB31" s="134" t="s">
        <v>4217</v>
      </c>
      <c r="AC31" s="134" t="s">
        <v>4217</v>
      </c>
      <c r="AD31" s="134" t="s">
        <v>4217</v>
      </c>
      <c r="AE31" s="134" t="s">
        <v>4217</v>
      </c>
      <c r="AF31" s="134" t="s">
        <v>4217</v>
      </c>
      <c r="AG31" s="134" t="s">
        <v>4217</v>
      </c>
      <c r="AH31" s="134" t="s">
        <v>4217</v>
      </c>
      <c r="AI31" s="134" t="s">
        <v>4217</v>
      </c>
    </row>
    <row r="32" spans="1:35" s="21" customFormat="1" ht="76.5" hidden="1" customHeight="1">
      <c r="A32" s="101" t="s">
        <v>1313</v>
      </c>
      <c r="B32" s="37" t="s">
        <v>3331</v>
      </c>
      <c r="C32" s="37" t="s">
        <v>97</v>
      </c>
      <c r="D32" s="39" t="s">
        <v>97</v>
      </c>
      <c r="E32" s="123" t="s">
        <v>1935</v>
      </c>
      <c r="F32" s="44" t="s">
        <v>4217</v>
      </c>
      <c r="G32" s="44" t="s">
        <v>4217</v>
      </c>
      <c r="H32" s="118" t="s">
        <v>3332</v>
      </c>
      <c r="I32" s="31" t="s">
        <v>2260</v>
      </c>
      <c r="J32" s="31" t="s">
        <v>97</v>
      </c>
      <c r="K32" s="31" t="s">
        <v>1848</v>
      </c>
      <c r="L32" s="31" t="s">
        <v>1855</v>
      </c>
      <c r="M32" s="31" t="s">
        <v>311</v>
      </c>
      <c r="N32" s="31" t="s">
        <v>4217</v>
      </c>
      <c r="O32" s="30" t="e">
        <f>COUNTIF([2]!Table48[[#This Row],[CMMI Primary Care First
Version Date: CY 2022]:[CMS Merit-based Incentive Payment System (MIPS)
Version Date: CY 2022]],"*yes*")</f>
        <v>#REF!</v>
      </c>
      <c r="P32" s="134" t="s">
        <v>4217</v>
      </c>
      <c r="Q32" s="134" t="s">
        <v>4217</v>
      </c>
      <c r="R32" s="134" t="s">
        <v>4217</v>
      </c>
      <c r="S32" s="134" t="s">
        <v>4217</v>
      </c>
      <c r="T32" s="134" t="s">
        <v>4217</v>
      </c>
      <c r="U32" s="134" t="s">
        <v>4217</v>
      </c>
      <c r="V32" s="134" t="s">
        <v>4217</v>
      </c>
      <c r="W32" s="134" t="s">
        <v>4217</v>
      </c>
      <c r="X32" s="134" t="s">
        <v>4217</v>
      </c>
      <c r="Y32" s="134" t="s">
        <v>4217</v>
      </c>
      <c r="Z32" s="134" t="s">
        <v>4217</v>
      </c>
      <c r="AA32" s="134" t="s">
        <v>4217</v>
      </c>
      <c r="AB32" s="134" t="s">
        <v>4217</v>
      </c>
      <c r="AC32" s="134" t="s">
        <v>4217</v>
      </c>
      <c r="AD32" s="134" t="s">
        <v>4217</v>
      </c>
      <c r="AE32" s="134" t="s">
        <v>4217</v>
      </c>
      <c r="AF32" s="134" t="s">
        <v>4217</v>
      </c>
      <c r="AG32" s="134" t="s">
        <v>4217</v>
      </c>
      <c r="AH32" s="134" t="s">
        <v>4217</v>
      </c>
      <c r="AI32" s="134" t="s">
        <v>4217</v>
      </c>
    </row>
    <row r="33" spans="1:35" s="21" customFormat="1" ht="76.5" hidden="1" customHeight="1">
      <c r="A33" s="119" t="s">
        <v>362</v>
      </c>
      <c r="B33" s="37" t="s">
        <v>846</v>
      </c>
      <c r="C33" s="37" t="s">
        <v>97</v>
      </c>
      <c r="D33" s="37" t="s">
        <v>97</v>
      </c>
      <c r="E33" s="123" t="s">
        <v>1640</v>
      </c>
      <c r="F33" s="44" t="s">
        <v>2433</v>
      </c>
      <c r="G33" s="44" t="s">
        <v>4217</v>
      </c>
      <c r="H33" s="118" t="s">
        <v>847</v>
      </c>
      <c r="I33" s="31" t="s">
        <v>1850</v>
      </c>
      <c r="J33" s="31" t="s">
        <v>1869</v>
      </c>
      <c r="K33" s="31" t="s">
        <v>1848</v>
      </c>
      <c r="L33" s="31" t="s">
        <v>1855</v>
      </c>
      <c r="M33" s="31" t="s">
        <v>1727</v>
      </c>
      <c r="N33" s="31" t="s">
        <v>1</v>
      </c>
      <c r="O33" s="30" t="e">
        <f>COUNTIF([2]!Table48[[#This Row],[CMMI Primary Care First
Version Date: CY 2022]:[CMS Merit-based Incentive Payment System (MIPS)
Version Date: CY 2022]],"*yes*")</f>
        <v>#REF!</v>
      </c>
      <c r="P33" s="134" t="s">
        <v>4217</v>
      </c>
      <c r="Q33" s="134" t="s">
        <v>4217</v>
      </c>
      <c r="R33" s="134" t="s">
        <v>4217</v>
      </c>
      <c r="S33" s="134" t="s">
        <v>4217</v>
      </c>
      <c r="T33" s="134" t="s">
        <v>4217</v>
      </c>
      <c r="U33" s="134" t="s">
        <v>4217</v>
      </c>
      <c r="V33" s="134" t="s">
        <v>4217</v>
      </c>
      <c r="W33" s="134" t="s">
        <v>4217</v>
      </c>
      <c r="X33" s="134" t="s">
        <v>4217</v>
      </c>
      <c r="Y33" s="134" t="s">
        <v>4217</v>
      </c>
      <c r="Z33" s="134" t="s">
        <v>4217</v>
      </c>
      <c r="AA33" s="134" t="s">
        <v>4217</v>
      </c>
      <c r="AB33" s="134" t="s">
        <v>4217</v>
      </c>
      <c r="AC33" s="134" t="s">
        <v>4217</v>
      </c>
      <c r="AD33" s="134" t="s">
        <v>4217</v>
      </c>
      <c r="AE33" s="134" t="s">
        <v>4217</v>
      </c>
      <c r="AF33" s="134" t="s">
        <v>4217</v>
      </c>
      <c r="AG33" s="134" t="s">
        <v>4217</v>
      </c>
      <c r="AH33" s="134" t="s">
        <v>4217</v>
      </c>
      <c r="AI33" s="134" t="s">
        <v>4217</v>
      </c>
    </row>
    <row r="34" spans="1:35" s="21" customFormat="1" ht="76.5" hidden="1" customHeight="1">
      <c r="A34" s="101" t="s">
        <v>1316</v>
      </c>
      <c r="B34" s="37" t="s">
        <v>928</v>
      </c>
      <c r="C34" s="37" t="s">
        <v>97</v>
      </c>
      <c r="D34" s="39" t="s">
        <v>97</v>
      </c>
      <c r="E34" s="123" t="s">
        <v>1640</v>
      </c>
      <c r="F34" s="44" t="s">
        <v>2533</v>
      </c>
      <c r="G34" s="44" t="s">
        <v>4217</v>
      </c>
      <c r="H34" s="118" t="s">
        <v>929</v>
      </c>
      <c r="I34" s="31" t="s">
        <v>1850</v>
      </c>
      <c r="J34" s="31" t="s">
        <v>1869</v>
      </c>
      <c r="K34" s="31" t="s">
        <v>1848</v>
      </c>
      <c r="L34" s="31" t="s">
        <v>1855</v>
      </c>
      <c r="M34" s="31" t="s">
        <v>5</v>
      </c>
      <c r="N34" s="31" t="s">
        <v>1</v>
      </c>
      <c r="O34" s="30" t="e">
        <f>COUNTIF([2]!Table48[[#This Row],[CMMI Primary Care First
Version Date: CY 2022]:[CMS Merit-based Incentive Payment System (MIPS)
Version Date: CY 2022]],"*yes*")</f>
        <v>#REF!</v>
      </c>
      <c r="P34" s="134" t="s">
        <v>4217</v>
      </c>
      <c r="Q34" s="134" t="s">
        <v>4217</v>
      </c>
      <c r="R34" s="134" t="s">
        <v>4217</v>
      </c>
      <c r="S34" s="134" t="s">
        <v>4217</v>
      </c>
      <c r="T34" s="134" t="s">
        <v>4217</v>
      </c>
      <c r="U34" s="134" t="s">
        <v>4217</v>
      </c>
      <c r="V34" s="134" t="s">
        <v>4217</v>
      </c>
      <c r="W34" s="134" t="s">
        <v>4217</v>
      </c>
      <c r="X34" s="134" t="s">
        <v>4217</v>
      </c>
      <c r="Y34" s="134" t="s">
        <v>4217</v>
      </c>
      <c r="Z34" s="134" t="s">
        <v>4217</v>
      </c>
      <c r="AA34" s="134" t="s">
        <v>4217</v>
      </c>
      <c r="AB34" s="134" t="s">
        <v>4217</v>
      </c>
      <c r="AC34" s="134" t="s">
        <v>4217</v>
      </c>
      <c r="AD34" s="134" t="s">
        <v>4217</v>
      </c>
      <c r="AE34" s="134" t="s">
        <v>4217</v>
      </c>
      <c r="AF34" s="134" t="s">
        <v>4217</v>
      </c>
      <c r="AG34" s="134" t="s">
        <v>4217</v>
      </c>
      <c r="AH34" s="134" t="s">
        <v>4217</v>
      </c>
      <c r="AI34" s="134" t="s">
        <v>4217</v>
      </c>
    </row>
    <row r="35" spans="1:35" s="21" customFormat="1" ht="76.5" hidden="1" customHeight="1">
      <c r="A35" s="119" t="s">
        <v>1317</v>
      </c>
      <c r="B35" s="37" t="s">
        <v>930</v>
      </c>
      <c r="C35" s="37" t="s">
        <v>97</v>
      </c>
      <c r="D35" s="39" t="s">
        <v>97</v>
      </c>
      <c r="E35" s="123" t="s">
        <v>1640</v>
      </c>
      <c r="F35" s="44" t="s">
        <v>2534</v>
      </c>
      <c r="G35" s="44" t="s">
        <v>4217</v>
      </c>
      <c r="H35" s="118" t="s">
        <v>931</v>
      </c>
      <c r="I35" s="31" t="s">
        <v>1850</v>
      </c>
      <c r="J35" s="31" t="s">
        <v>1869</v>
      </c>
      <c r="K35" s="31" t="s">
        <v>1848</v>
      </c>
      <c r="L35" s="31" t="s">
        <v>1855</v>
      </c>
      <c r="M35" s="31" t="s">
        <v>1727</v>
      </c>
      <c r="N35" s="31" t="s">
        <v>1</v>
      </c>
      <c r="O35" s="30" t="e">
        <f>COUNTIF([2]!Table48[[#This Row],[CMMI Primary Care First
Version Date: CY 2022]:[CMS Merit-based Incentive Payment System (MIPS)
Version Date: CY 2022]],"*yes*")</f>
        <v>#REF!</v>
      </c>
      <c r="P35" s="134" t="s">
        <v>4217</v>
      </c>
      <c r="Q35" s="134" t="s">
        <v>4217</v>
      </c>
      <c r="R35" s="134" t="s">
        <v>4217</v>
      </c>
      <c r="S35" s="134" t="s">
        <v>4217</v>
      </c>
      <c r="T35" s="134" t="s">
        <v>4217</v>
      </c>
      <c r="U35" s="134" t="s">
        <v>4217</v>
      </c>
      <c r="V35" s="134" t="s">
        <v>4217</v>
      </c>
      <c r="W35" s="134" t="s">
        <v>4217</v>
      </c>
      <c r="X35" s="134" t="s">
        <v>4217</v>
      </c>
      <c r="Y35" s="134" t="s">
        <v>4217</v>
      </c>
      <c r="Z35" s="134" t="s">
        <v>4217</v>
      </c>
      <c r="AA35" s="134" t="s">
        <v>4217</v>
      </c>
      <c r="AB35" s="134" t="s">
        <v>4217</v>
      </c>
      <c r="AC35" s="134" t="s">
        <v>4217</v>
      </c>
      <c r="AD35" s="134" t="s">
        <v>4217</v>
      </c>
      <c r="AE35" s="134" t="s">
        <v>4217</v>
      </c>
      <c r="AF35" s="134" t="s">
        <v>4217</v>
      </c>
      <c r="AG35" s="134" t="s">
        <v>4217</v>
      </c>
      <c r="AH35" s="134" t="s">
        <v>4217</v>
      </c>
      <c r="AI35" s="134" t="s">
        <v>4217</v>
      </c>
    </row>
    <row r="36" spans="1:35" s="21" customFormat="1" ht="76.5" hidden="1" customHeight="1">
      <c r="A36" s="101" t="s">
        <v>536</v>
      </c>
      <c r="B36" s="37" t="s">
        <v>749</v>
      </c>
      <c r="C36" s="37" t="s">
        <v>1010</v>
      </c>
      <c r="D36" s="37" t="s">
        <v>2243</v>
      </c>
      <c r="E36" s="123" t="s">
        <v>1640</v>
      </c>
      <c r="F36" s="40" t="s">
        <v>4217</v>
      </c>
      <c r="G36" s="40" t="s">
        <v>4217</v>
      </c>
      <c r="H36" s="118" t="s">
        <v>750</v>
      </c>
      <c r="I36" s="31" t="s">
        <v>1850</v>
      </c>
      <c r="J36" s="31" t="s">
        <v>1869</v>
      </c>
      <c r="K36" s="31" t="s">
        <v>1854</v>
      </c>
      <c r="L36" s="31" t="s">
        <v>1855</v>
      </c>
      <c r="M36" s="31" t="s">
        <v>1727</v>
      </c>
      <c r="N36" s="31" t="s">
        <v>1</v>
      </c>
      <c r="O36" s="30" t="e">
        <f>COUNTIF([2]!Table48[[#This Row],[CMMI Primary Care First
Version Date: CY 2022]:[CMS Merit-based Incentive Payment System (MIPS)
Version Date: CY 2022]],"*yes*")</f>
        <v>#REF!</v>
      </c>
      <c r="P36" s="134" t="s">
        <v>4217</v>
      </c>
      <c r="Q36" s="134" t="s">
        <v>4217</v>
      </c>
      <c r="R36" s="134" t="s">
        <v>4217</v>
      </c>
      <c r="S36" s="134" t="s">
        <v>4217</v>
      </c>
      <c r="T36" s="143" t="s">
        <v>4217</v>
      </c>
      <c r="U36" s="134" t="s">
        <v>4217</v>
      </c>
      <c r="V36" s="134" t="s">
        <v>4217</v>
      </c>
      <c r="W36" s="134" t="s">
        <v>4217</v>
      </c>
      <c r="X36" s="134" t="s">
        <v>4217</v>
      </c>
      <c r="Y36" s="134" t="s">
        <v>4217</v>
      </c>
      <c r="Z36" s="134" t="s">
        <v>4217</v>
      </c>
      <c r="AA36" s="134" t="s">
        <v>4217</v>
      </c>
      <c r="AB36" s="143" t="s">
        <v>4217</v>
      </c>
      <c r="AC36" s="134" t="s">
        <v>4217</v>
      </c>
      <c r="AD36" s="134" t="s">
        <v>4217</v>
      </c>
      <c r="AE36" s="134" t="s">
        <v>4217</v>
      </c>
      <c r="AF36" s="143" t="s">
        <v>4217</v>
      </c>
      <c r="AG36" s="134" t="s">
        <v>4217</v>
      </c>
      <c r="AH36" s="134" t="s">
        <v>4217</v>
      </c>
      <c r="AI36" s="31" t="s">
        <v>4217</v>
      </c>
    </row>
    <row r="37" spans="1:35" s="21" customFormat="1" ht="76.5" hidden="1" customHeight="1">
      <c r="A37" s="119" t="s">
        <v>1157</v>
      </c>
      <c r="B37" s="37" t="s">
        <v>828</v>
      </c>
      <c r="C37" s="37" t="s">
        <v>1294</v>
      </c>
      <c r="D37" s="37" t="s">
        <v>2235</v>
      </c>
      <c r="E37" s="123" t="s">
        <v>1640</v>
      </c>
      <c r="F37" s="44" t="s">
        <v>4217</v>
      </c>
      <c r="G37" s="44" t="s">
        <v>4217</v>
      </c>
      <c r="H37" s="118" t="s">
        <v>829</v>
      </c>
      <c r="I37" s="31" t="s">
        <v>1850</v>
      </c>
      <c r="J37" s="31" t="s">
        <v>1869</v>
      </c>
      <c r="K37" s="31" t="s">
        <v>1848</v>
      </c>
      <c r="L37" s="31" t="s">
        <v>1855</v>
      </c>
      <c r="M37" s="31" t="s">
        <v>1727</v>
      </c>
      <c r="N37" s="31" t="s">
        <v>1</v>
      </c>
      <c r="O37" s="30" t="e">
        <f>COUNTIF([2]!Table48[[#This Row],[CMMI Primary Care First
Version Date: CY 2022]:[CMS Merit-based Incentive Payment System (MIPS)
Version Date: CY 2022]],"*yes*")</f>
        <v>#REF!</v>
      </c>
      <c r="P37" s="134" t="s">
        <v>4217</v>
      </c>
      <c r="Q37" s="134" t="s">
        <v>4217</v>
      </c>
      <c r="R37" s="134" t="s">
        <v>4217</v>
      </c>
      <c r="S37" s="134" t="s">
        <v>4217</v>
      </c>
      <c r="T37" s="134" t="s">
        <v>4217</v>
      </c>
      <c r="U37" s="134" t="s">
        <v>4217</v>
      </c>
      <c r="V37" s="134" t="s">
        <v>4217</v>
      </c>
      <c r="W37" s="134" t="s">
        <v>4217</v>
      </c>
      <c r="X37" s="134" t="s">
        <v>4217</v>
      </c>
      <c r="Y37" s="134" t="s">
        <v>4217</v>
      </c>
      <c r="Z37" s="134" t="s">
        <v>4217</v>
      </c>
      <c r="AA37" s="134" t="s">
        <v>4217</v>
      </c>
      <c r="AB37" s="134" t="s">
        <v>4217</v>
      </c>
      <c r="AC37" s="134" t="s">
        <v>4217</v>
      </c>
      <c r="AD37" s="134" t="s">
        <v>4217</v>
      </c>
      <c r="AE37" s="134" t="s">
        <v>4217</v>
      </c>
      <c r="AF37" s="134" t="s">
        <v>4217</v>
      </c>
      <c r="AG37" s="134" t="s">
        <v>4217</v>
      </c>
      <c r="AH37" s="134" t="s">
        <v>4217</v>
      </c>
      <c r="AI37" s="134" t="s">
        <v>4217</v>
      </c>
    </row>
    <row r="38" spans="1:35" s="21" customFormat="1" ht="76.5" hidden="1" customHeight="1">
      <c r="A38" s="101" t="s">
        <v>535</v>
      </c>
      <c r="B38" s="37" t="s">
        <v>747</v>
      </c>
      <c r="C38" s="37" t="s">
        <v>1009</v>
      </c>
      <c r="D38" s="37" t="s">
        <v>2235</v>
      </c>
      <c r="E38" s="123" t="s">
        <v>1640</v>
      </c>
      <c r="F38" s="44" t="s">
        <v>4217</v>
      </c>
      <c r="G38" s="44" t="s">
        <v>4217</v>
      </c>
      <c r="H38" s="118" t="s">
        <v>748</v>
      </c>
      <c r="I38" s="31" t="s">
        <v>1850</v>
      </c>
      <c r="J38" s="31" t="s">
        <v>1869</v>
      </c>
      <c r="K38" s="31" t="s">
        <v>1854</v>
      </c>
      <c r="L38" s="31" t="s">
        <v>1855</v>
      </c>
      <c r="M38" s="31" t="s">
        <v>1727</v>
      </c>
      <c r="N38" s="31" t="s">
        <v>1</v>
      </c>
      <c r="O38" s="30" t="e">
        <f>COUNTIF([2]!Table48[[#This Row],[CMMI Primary Care First
Version Date: CY 2022]:[CMS Merit-based Incentive Payment System (MIPS)
Version Date: CY 2022]],"*yes*")</f>
        <v>#REF!</v>
      </c>
      <c r="P38" s="134" t="s">
        <v>4217</v>
      </c>
      <c r="Q38" s="134" t="s">
        <v>4217</v>
      </c>
      <c r="R38" s="134" t="s">
        <v>4217</v>
      </c>
      <c r="S38" s="134" t="s">
        <v>4217</v>
      </c>
      <c r="T38" s="31" t="s">
        <v>4217</v>
      </c>
      <c r="U38" s="134" t="s">
        <v>4217</v>
      </c>
      <c r="V38" s="134" t="s">
        <v>4217</v>
      </c>
      <c r="W38" s="134" t="s">
        <v>4217</v>
      </c>
      <c r="X38" s="134" t="s">
        <v>4217</v>
      </c>
      <c r="Y38" s="134" t="s">
        <v>4217</v>
      </c>
      <c r="Z38" s="134" t="s">
        <v>4217</v>
      </c>
      <c r="AA38" s="134" t="s">
        <v>4217</v>
      </c>
      <c r="AB38" s="31" t="s">
        <v>4217</v>
      </c>
      <c r="AC38" s="134" t="s">
        <v>4217</v>
      </c>
      <c r="AD38" s="134" t="s">
        <v>4217</v>
      </c>
      <c r="AE38" s="134" t="s">
        <v>4217</v>
      </c>
      <c r="AF38" s="31" t="s">
        <v>4217</v>
      </c>
      <c r="AG38" s="134" t="s">
        <v>4217</v>
      </c>
      <c r="AH38" s="134" t="s">
        <v>4217</v>
      </c>
      <c r="AI38" s="31" t="s">
        <v>4217</v>
      </c>
    </row>
    <row r="39" spans="1:35" s="21" customFormat="1" ht="76.5" hidden="1" customHeight="1">
      <c r="A39" s="119" t="s">
        <v>1318</v>
      </c>
      <c r="B39" s="37" t="s">
        <v>1638</v>
      </c>
      <c r="C39" s="37" t="s">
        <v>97</v>
      </c>
      <c r="D39" s="39" t="s">
        <v>97</v>
      </c>
      <c r="E39" s="123" t="s">
        <v>1640</v>
      </c>
      <c r="F39" s="44" t="s">
        <v>2666</v>
      </c>
      <c r="G39" s="44" t="s">
        <v>4217</v>
      </c>
      <c r="H39" s="118" t="s">
        <v>1639</v>
      </c>
      <c r="I39" s="31" t="s">
        <v>1850</v>
      </c>
      <c r="J39" s="31" t="s">
        <v>1869</v>
      </c>
      <c r="K39" s="31" t="s">
        <v>1848</v>
      </c>
      <c r="L39" s="31" t="s">
        <v>1855</v>
      </c>
      <c r="M39" s="31" t="s">
        <v>311</v>
      </c>
      <c r="N39" s="31" t="s">
        <v>4217</v>
      </c>
      <c r="O39" s="30" t="e">
        <f>COUNTIF([2]!Table48[[#This Row],[CMMI Primary Care First
Version Date: CY 2022]:[CMS Merit-based Incentive Payment System (MIPS)
Version Date: CY 2022]],"*yes*")</f>
        <v>#REF!</v>
      </c>
      <c r="P39" s="134" t="s">
        <v>4217</v>
      </c>
      <c r="Q39" s="134" t="s">
        <v>4217</v>
      </c>
      <c r="R39" s="134" t="s">
        <v>4217</v>
      </c>
      <c r="S39" s="134" t="s">
        <v>4217</v>
      </c>
      <c r="T39" s="134" t="s">
        <v>4217</v>
      </c>
      <c r="U39" s="134" t="s">
        <v>4217</v>
      </c>
      <c r="V39" s="134" t="s">
        <v>4217</v>
      </c>
      <c r="W39" s="134" t="s">
        <v>4217</v>
      </c>
      <c r="X39" s="134" t="s">
        <v>4217</v>
      </c>
      <c r="Y39" s="134" t="s">
        <v>4217</v>
      </c>
      <c r="Z39" s="134" t="s">
        <v>4217</v>
      </c>
      <c r="AA39" s="134" t="s">
        <v>4217</v>
      </c>
      <c r="AB39" s="134" t="s">
        <v>4217</v>
      </c>
      <c r="AC39" s="134" t="s">
        <v>4217</v>
      </c>
      <c r="AD39" s="134" t="s">
        <v>4217</v>
      </c>
      <c r="AE39" s="134" t="s">
        <v>4217</v>
      </c>
      <c r="AF39" s="134" t="s">
        <v>4217</v>
      </c>
      <c r="AG39" s="134" t="s">
        <v>4217</v>
      </c>
      <c r="AH39" s="134" t="s">
        <v>4217</v>
      </c>
      <c r="AI39" s="134" t="s">
        <v>4217</v>
      </c>
    </row>
    <row r="40" spans="1:35" s="21" customFormat="1" ht="76.5" hidden="1" customHeight="1">
      <c r="A40" s="101" t="s">
        <v>1319</v>
      </c>
      <c r="B40" s="37" t="s">
        <v>927</v>
      </c>
      <c r="C40" s="37" t="s">
        <v>97</v>
      </c>
      <c r="D40" s="39" t="s">
        <v>97</v>
      </c>
      <c r="E40" s="123" t="s">
        <v>1925</v>
      </c>
      <c r="F40" s="44" t="s">
        <v>2529</v>
      </c>
      <c r="G40" s="44" t="s">
        <v>4217</v>
      </c>
      <c r="H40" s="118" t="s">
        <v>1779</v>
      </c>
      <c r="I40" s="31" t="s">
        <v>2180</v>
      </c>
      <c r="J40" s="31" t="s">
        <v>1863</v>
      </c>
      <c r="K40" s="31" t="s">
        <v>1848</v>
      </c>
      <c r="L40" s="31" t="s">
        <v>1855</v>
      </c>
      <c r="M40" s="31" t="s">
        <v>1727</v>
      </c>
      <c r="N40" s="31" t="s">
        <v>4217</v>
      </c>
      <c r="O40" s="30" t="e">
        <f>COUNTIF([2]!Table48[[#This Row],[CMMI Primary Care First
Version Date: CY 2022]:[CMS Merit-based Incentive Payment System (MIPS)
Version Date: CY 2022]],"*yes*")</f>
        <v>#REF!</v>
      </c>
      <c r="P40" s="134" t="s">
        <v>4217</v>
      </c>
      <c r="Q40" s="134" t="s">
        <v>4217</v>
      </c>
      <c r="R40" s="134" t="s">
        <v>4217</v>
      </c>
      <c r="S40" s="134" t="s">
        <v>4217</v>
      </c>
      <c r="T40" s="134" t="s">
        <v>4217</v>
      </c>
      <c r="U40" s="134" t="s">
        <v>4217</v>
      </c>
      <c r="V40" s="134" t="s">
        <v>4217</v>
      </c>
      <c r="W40" s="134" t="s">
        <v>4217</v>
      </c>
      <c r="X40" s="134" t="s">
        <v>4217</v>
      </c>
      <c r="Y40" s="134" t="s">
        <v>4217</v>
      </c>
      <c r="Z40" s="134" t="s">
        <v>4217</v>
      </c>
      <c r="AA40" s="134" t="s">
        <v>4217</v>
      </c>
      <c r="AB40" s="134" t="s">
        <v>4217</v>
      </c>
      <c r="AC40" s="134" t="s">
        <v>4217</v>
      </c>
      <c r="AD40" s="134" t="s">
        <v>4217</v>
      </c>
      <c r="AE40" s="134" t="s">
        <v>4217</v>
      </c>
      <c r="AF40" s="134" t="s">
        <v>4217</v>
      </c>
      <c r="AG40" s="134" t="s">
        <v>4217</v>
      </c>
      <c r="AH40" s="134" t="s">
        <v>4217</v>
      </c>
      <c r="AI40" s="134" t="s">
        <v>4217</v>
      </c>
    </row>
    <row r="41" spans="1:35" s="21" customFormat="1" ht="76.5" hidden="1" customHeight="1">
      <c r="A41" s="119" t="s">
        <v>471</v>
      </c>
      <c r="B41" s="37" t="s">
        <v>603</v>
      </c>
      <c r="C41" s="37" t="s">
        <v>604</v>
      </c>
      <c r="D41" s="37" t="s">
        <v>2243</v>
      </c>
      <c r="E41" s="123" t="s">
        <v>1919</v>
      </c>
      <c r="F41" s="40" t="s">
        <v>2621</v>
      </c>
      <c r="G41" s="40" t="s">
        <v>4221</v>
      </c>
      <c r="H41" s="118" t="s">
        <v>1377</v>
      </c>
      <c r="I41" s="31" t="s">
        <v>2260</v>
      </c>
      <c r="J41" s="31" t="s">
        <v>1863</v>
      </c>
      <c r="K41" s="31" t="s">
        <v>1848</v>
      </c>
      <c r="L41" s="31" t="s">
        <v>1855</v>
      </c>
      <c r="M41" s="31" t="s">
        <v>311</v>
      </c>
      <c r="N41" s="31" t="s">
        <v>1</v>
      </c>
      <c r="O41" s="30" t="e">
        <f>COUNTIF([2]!Table48[[#This Row],[CMMI Primary Care First
Version Date: CY 2022]:[CMS Merit-based Incentive Payment System (MIPS)
Version Date: CY 2022]],"*yes*")</f>
        <v>#REF!</v>
      </c>
      <c r="P41" s="134" t="s">
        <v>4217</v>
      </c>
      <c r="Q41" s="134" t="s">
        <v>4217</v>
      </c>
      <c r="R41" s="134" t="s">
        <v>4217</v>
      </c>
      <c r="S41" s="134" t="s">
        <v>3689</v>
      </c>
      <c r="T41" s="31" t="s">
        <v>4217</v>
      </c>
      <c r="U41" s="134" t="s">
        <v>4217</v>
      </c>
      <c r="V41" s="134" t="s">
        <v>4217</v>
      </c>
      <c r="W41" s="134" t="s">
        <v>1</v>
      </c>
      <c r="X41" s="134" t="s">
        <v>4217</v>
      </c>
      <c r="Y41" s="134" t="s">
        <v>4217</v>
      </c>
      <c r="Z41" s="134" t="s">
        <v>4217</v>
      </c>
      <c r="AA41" s="134" t="s">
        <v>4217</v>
      </c>
      <c r="AB41" s="31" t="s">
        <v>4217</v>
      </c>
      <c r="AC41" s="134" t="s">
        <v>4217</v>
      </c>
      <c r="AD41" s="134" t="s">
        <v>4217</v>
      </c>
      <c r="AE41" s="134" t="s">
        <v>4217</v>
      </c>
      <c r="AF41" s="31" t="s">
        <v>4217</v>
      </c>
      <c r="AG41" s="134" t="s">
        <v>4217</v>
      </c>
      <c r="AH41" s="134" t="s">
        <v>4217</v>
      </c>
      <c r="AI41" s="31" t="s">
        <v>4217</v>
      </c>
    </row>
    <row r="42" spans="1:35" s="21" customFormat="1" ht="76.5" hidden="1" customHeight="1">
      <c r="A42" s="101" t="s">
        <v>1327</v>
      </c>
      <c r="B42" s="37" t="s">
        <v>2993</v>
      </c>
      <c r="C42" s="37" t="s">
        <v>97</v>
      </c>
      <c r="D42" s="37" t="s">
        <v>97</v>
      </c>
      <c r="E42" s="123" t="s">
        <v>1920</v>
      </c>
      <c r="F42" s="44" t="s">
        <v>4217</v>
      </c>
      <c r="G42" s="44" t="s">
        <v>4217</v>
      </c>
      <c r="H42" s="118" t="s">
        <v>2994</v>
      </c>
      <c r="I42" s="31" t="s">
        <v>1881</v>
      </c>
      <c r="J42" s="31" t="s">
        <v>1856</v>
      </c>
      <c r="K42" s="31" t="s">
        <v>1854</v>
      </c>
      <c r="L42" s="31" t="s">
        <v>1855</v>
      </c>
      <c r="M42" s="31" t="s">
        <v>6</v>
      </c>
      <c r="N42" s="31" t="s">
        <v>4217</v>
      </c>
      <c r="O42" s="30" t="e">
        <f>COUNTIF([2]!Table48[[#This Row],[CMMI Primary Care First
Version Date: CY 2022]:[CMS Merit-based Incentive Payment System (MIPS)
Version Date: CY 2022]],"*yes*")</f>
        <v>#REF!</v>
      </c>
      <c r="P42" s="134" t="s">
        <v>4217</v>
      </c>
      <c r="Q42" s="134" t="s">
        <v>4217</v>
      </c>
      <c r="R42" s="134" t="s">
        <v>4217</v>
      </c>
      <c r="S42" s="134" t="s">
        <v>4217</v>
      </c>
      <c r="T42" s="134" t="s">
        <v>4217</v>
      </c>
      <c r="U42" s="134" t="s">
        <v>4217</v>
      </c>
      <c r="V42" s="134" t="s">
        <v>4217</v>
      </c>
      <c r="W42" s="134" t="s">
        <v>4217</v>
      </c>
      <c r="X42" s="134" t="s">
        <v>4217</v>
      </c>
      <c r="Y42" s="134" t="s">
        <v>4217</v>
      </c>
      <c r="Z42" s="134" t="s">
        <v>4217</v>
      </c>
      <c r="AA42" s="134" t="s">
        <v>4217</v>
      </c>
      <c r="AB42" s="134" t="s">
        <v>4217</v>
      </c>
      <c r="AC42" s="134" t="s">
        <v>4217</v>
      </c>
      <c r="AD42" s="134" t="s">
        <v>4217</v>
      </c>
      <c r="AE42" s="134" t="s">
        <v>4217</v>
      </c>
      <c r="AF42" s="134" t="s">
        <v>4217</v>
      </c>
      <c r="AG42" s="134" t="s">
        <v>4217</v>
      </c>
      <c r="AH42" s="134" t="s">
        <v>4217</v>
      </c>
      <c r="AI42" s="134" t="s">
        <v>4217</v>
      </c>
    </row>
    <row r="43" spans="1:35" s="21" customFormat="1" ht="76.5" hidden="1" customHeight="1">
      <c r="A43" s="119" t="s">
        <v>1328</v>
      </c>
      <c r="B43" s="37" t="s">
        <v>2574</v>
      </c>
      <c r="C43" s="37" t="s">
        <v>97</v>
      </c>
      <c r="D43" s="39" t="s">
        <v>97</v>
      </c>
      <c r="E43" s="123" t="s">
        <v>1907</v>
      </c>
      <c r="F43" s="44" t="s">
        <v>2575</v>
      </c>
      <c r="G43" s="44" t="s">
        <v>4217</v>
      </c>
      <c r="H43" s="118" t="s">
        <v>2576</v>
      </c>
      <c r="I43" s="31" t="s">
        <v>2180</v>
      </c>
      <c r="J43" s="31" t="s">
        <v>1866</v>
      </c>
      <c r="K43" s="31" t="s">
        <v>1854</v>
      </c>
      <c r="L43" s="31" t="s">
        <v>1855</v>
      </c>
      <c r="M43" s="31" t="s">
        <v>1727</v>
      </c>
      <c r="N43" s="31" t="s">
        <v>4217</v>
      </c>
      <c r="O43" s="30" t="e">
        <f>COUNTIF([2]!Table48[[#This Row],[CMMI Primary Care First
Version Date: CY 2022]:[CMS Merit-based Incentive Payment System (MIPS)
Version Date: CY 2022]],"*yes*")</f>
        <v>#REF!</v>
      </c>
      <c r="P43" s="134" t="s">
        <v>4217</v>
      </c>
      <c r="Q43" s="134" t="s">
        <v>4217</v>
      </c>
      <c r="R43" s="134" t="s">
        <v>4217</v>
      </c>
      <c r="S43" s="134" t="s">
        <v>4217</v>
      </c>
      <c r="T43" s="134" t="s">
        <v>4217</v>
      </c>
      <c r="U43" s="134" t="s">
        <v>4217</v>
      </c>
      <c r="V43" s="134" t="s">
        <v>4217</v>
      </c>
      <c r="W43" s="134" t="s">
        <v>1</v>
      </c>
      <c r="X43" s="134" t="s">
        <v>4217</v>
      </c>
      <c r="Y43" s="134" t="s">
        <v>4217</v>
      </c>
      <c r="Z43" s="134" t="s">
        <v>4217</v>
      </c>
      <c r="AA43" s="134" t="s">
        <v>4217</v>
      </c>
      <c r="AB43" s="134" t="s">
        <v>4217</v>
      </c>
      <c r="AC43" s="134" t="s">
        <v>4217</v>
      </c>
      <c r="AD43" s="134" t="s">
        <v>4217</v>
      </c>
      <c r="AE43" s="134" t="s">
        <v>4217</v>
      </c>
      <c r="AF43" s="134" t="s">
        <v>4217</v>
      </c>
      <c r="AG43" s="134" t="s">
        <v>4217</v>
      </c>
      <c r="AH43" s="134" t="s">
        <v>4217</v>
      </c>
      <c r="AI43" s="134" t="s">
        <v>4217</v>
      </c>
    </row>
    <row r="44" spans="1:35" s="21" customFormat="1" ht="76.5" hidden="1" customHeight="1">
      <c r="A44" s="101" t="s">
        <v>1334</v>
      </c>
      <c r="B44" s="37" t="s">
        <v>2577</v>
      </c>
      <c r="C44" s="37" t="s">
        <v>97</v>
      </c>
      <c r="D44" s="37" t="s">
        <v>97</v>
      </c>
      <c r="E44" s="123" t="s">
        <v>1907</v>
      </c>
      <c r="F44" s="44" t="s">
        <v>2578</v>
      </c>
      <c r="G44" s="44" t="s">
        <v>4217</v>
      </c>
      <c r="H44" s="118" t="s">
        <v>2579</v>
      </c>
      <c r="I44" s="31" t="s">
        <v>2180</v>
      </c>
      <c r="J44" s="31" t="s">
        <v>1866</v>
      </c>
      <c r="K44" s="31" t="s">
        <v>1854</v>
      </c>
      <c r="L44" s="31" t="s">
        <v>1855</v>
      </c>
      <c r="M44" s="31" t="s">
        <v>1727</v>
      </c>
      <c r="N44" s="31" t="s">
        <v>4217</v>
      </c>
      <c r="O44" s="30" t="e">
        <f>COUNTIF([2]!Table48[[#This Row],[CMMI Primary Care First
Version Date: CY 2022]:[CMS Merit-based Incentive Payment System (MIPS)
Version Date: CY 2022]],"*yes*")</f>
        <v>#REF!</v>
      </c>
      <c r="P44" s="134" t="s">
        <v>4217</v>
      </c>
      <c r="Q44" s="134" t="s">
        <v>4217</v>
      </c>
      <c r="R44" s="134" t="s">
        <v>4217</v>
      </c>
      <c r="S44" s="134" t="s">
        <v>4217</v>
      </c>
      <c r="T44" s="134" t="s">
        <v>4217</v>
      </c>
      <c r="U44" s="134" t="s">
        <v>4217</v>
      </c>
      <c r="V44" s="134" t="s">
        <v>4217</v>
      </c>
      <c r="W44" s="134" t="s">
        <v>1</v>
      </c>
      <c r="X44" s="134" t="s">
        <v>4217</v>
      </c>
      <c r="Y44" s="134" t="s">
        <v>4217</v>
      </c>
      <c r="Z44" s="134" t="s">
        <v>4217</v>
      </c>
      <c r="AA44" s="134" t="s">
        <v>4217</v>
      </c>
      <c r="AB44" s="134" t="s">
        <v>4217</v>
      </c>
      <c r="AC44" s="134" t="s">
        <v>4217</v>
      </c>
      <c r="AD44" s="134" t="s">
        <v>4217</v>
      </c>
      <c r="AE44" s="134" t="s">
        <v>4217</v>
      </c>
      <c r="AF44" s="134" t="s">
        <v>4217</v>
      </c>
      <c r="AG44" s="134" t="s">
        <v>4217</v>
      </c>
      <c r="AH44" s="134" t="s">
        <v>4217</v>
      </c>
      <c r="AI44" s="134" t="s">
        <v>4217</v>
      </c>
    </row>
    <row r="45" spans="1:35" s="21" customFormat="1" ht="76.5" hidden="1" customHeight="1">
      <c r="A45" s="119" t="s">
        <v>1335</v>
      </c>
      <c r="B45" s="37" t="s">
        <v>1901</v>
      </c>
      <c r="C45" s="37" t="s">
        <v>97</v>
      </c>
      <c r="D45" s="39" t="s">
        <v>97</v>
      </c>
      <c r="E45" s="123" t="s">
        <v>1911</v>
      </c>
      <c r="F45" s="44" t="s">
        <v>2535</v>
      </c>
      <c r="G45" s="44" t="s">
        <v>4217</v>
      </c>
      <c r="H45" s="118" t="s">
        <v>932</v>
      </c>
      <c r="I45" s="31" t="s">
        <v>2180</v>
      </c>
      <c r="J45" s="31" t="s">
        <v>1847</v>
      </c>
      <c r="K45" s="31" t="s">
        <v>1848</v>
      </c>
      <c r="L45" s="31" t="s">
        <v>1855</v>
      </c>
      <c r="M45" s="31" t="s">
        <v>1727</v>
      </c>
      <c r="N45" s="31" t="s">
        <v>4217</v>
      </c>
      <c r="O45" s="30" t="e">
        <f>COUNTIF([2]!Table48[[#This Row],[CMMI Primary Care First
Version Date: CY 2022]:[CMS Merit-based Incentive Payment System (MIPS)
Version Date: CY 2022]],"*yes*")</f>
        <v>#REF!</v>
      </c>
      <c r="P45" s="134" t="s">
        <v>4217</v>
      </c>
      <c r="Q45" s="134" t="s">
        <v>4217</v>
      </c>
      <c r="R45" s="134" t="s">
        <v>4217</v>
      </c>
      <c r="S45" s="134" t="s">
        <v>4217</v>
      </c>
      <c r="T45" s="134" t="s">
        <v>4217</v>
      </c>
      <c r="U45" s="134" t="s">
        <v>4217</v>
      </c>
      <c r="V45" s="134" t="s">
        <v>4217</v>
      </c>
      <c r="W45" s="134" t="s">
        <v>1</v>
      </c>
      <c r="X45" s="134" t="s">
        <v>4217</v>
      </c>
      <c r="Y45" s="134" t="s">
        <v>4217</v>
      </c>
      <c r="Z45" s="134" t="s">
        <v>4217</v>
      </c>
      <c r="AA45" s="134" t="s">
        <v>4217</v>
      </c>
      <c r="AB45" s="134" t="s">
        <v>4217</v>
      </c>
      <c r="AC45" s="134" t="s">
        <v>4217</v>
      </c>
      <c r="AD45" s="134" t="s">
        <v>4217</v>
      </c>
      <c r="AE45" s="134" t="s">
        <v>4217</v>
      </c>
      <c r="AF45" s="134" t="s">
        <v>4217</v>
      </c>
      <c r="AG45" s="134" t="s">
        <v>4217</v>
      </c>
      <c r="AH45" s="134" t="s">
        <v>4217</v>
      </c>
      <c r="AI45" s="134" t="s">
        <v>4217</v>
      </c>
    </row>
    <row r="46" spans="1:35" s="21" customFormat="1" ht="76.5" hidden="1" customHeight="1">
      <c r="A46" s="119" t="s">
        <v>1337</v>
      </c>
      <c r="B46" s="37" t="s">
        <v>933</v>
      </c>
      <c r="C46" s="37" t="s">
        <v>97</v>
      </c>
      <c r="D46" s="39" t="s">
        <v>97</v>
      </c>
      <c r="E46" s="123" t="s">
        <v>1911</v>
      </c>
      <c r="F46" s="44" t="s">
        <v>2536</v>
      </c>
      <c r="G46" s="44" t="s">
        <v>4217</v>
      </c>
      <c r="H46" s="118" t="s">
        <v>3335</v>
      </c>
      <c r="I46" s="31" t="s">
        <v>2180</v>
      </c>
      <c r="J46" s="31" t="s">
        <v>1847</v>
      </c>
      <c r="K46" s="31" t="s">
        <v>1848</v>
      </c>
      <c r="L46" s="31" t="s">
        <v>1855</v>
      </c>
      <c r="M46" s="31" t="s">
        <v>5</v>
      </c>
      <c r="N46" s="31" t="s">
        <v>4217</v>
      </c>
      <c r="O46" s="30" t="e">
        <f>COUNTIF([2]!Table48[[#This Row],[CMMI Primary Care First
Version Date: CY 2022]:[CMS Merit-based Incentive Payment System (MIPS)
Version Date: CY 2022]],"*yes*")</f>
        <v>#REF!</v>
      </c>
      <c r="P46" s="134" t="s">
        <v>4217</v>
      </c>
      <c r="Q46" s="134" t="s">
        <v>4217</v>
      </c>
      <c r="R46" s="134" t="s">
        <v>4217</v>
      </c>
      <c r="S46" s="134" t="s">
        <v>4217</v>
      </c>
      <c r="T46" s="134" t="s">
        <v>4217</v>
      </c>
      <c r="U46" s="134" t="s">
        <v>4217</v>
      </c>
      <c r="V46" s="134" t="s">
        <v>4217</v>
      </c>
      <c r="W46" s="134" t="s">
        <v>1</v>
      </c>
      <c r="X46" s="134" t="s">
        <v>4217</v>
      </c>
      <c r="Y46" s="134" t="s">
        <v>4217</v>
      </c>
      <c r="Z46" s="134" t="s">
        <v>4217</v>
      </c>
      <c r="AA46" s="134" t="s">
        <v>4217</v>
      </c>
      <c r="AB46" s="134" t="s">
        <v>4217</v>
      </c>
      <c r="AC46" s="134" t="s">
        <v>4217</v>
      </c>
      <c r="AD46" s="134" t="s">
        <v>4217</v>
      </c>
      <c r="AE46" s="134" t="s">
        <v>4217</v>
      </c>
      <c r="AF46" s="134" t="s">
        <v>4217</v>
      </c>
      <c r="AG46" s="134" t="s">
        <v>4217</v>
      </c>
      <c r="AH46" s="134" t="s">
        <v>4217</v>
      </c>
      <c r="AI46" s="134" t="s">
        <v>4217</v>
      </c>
    </row>
    <row r="47" spans="1:35" s="21" customFormat="1" ht="76.5" hidden="1" customHeight="1">
      <c r="A47" s="101" t="s">
        <v>363</v>
      </c>
      <c r="B47" s="37" t="s">
        <v>934</v>
      </c>
      <c r="C47" s="37" t="s">
        <v>97</v>
      </c>
      <c r="D47" s="37" t="s">
        <v>97</v>
      </c>
      <c r="E47" s="123" t="s">
        <v>1911</v>
      </c>
      <c r="F47" s="44" t="s">
        <v>2537</v>
      </c>
      <c r="G47" s="44" t="s">
        <v>4217</v>
      </c>
      <c r="H47" s="118" t="s">
        <v>935</v>
      </c>
      <c r="I47" s="31" t="s">
        <v>1846</v>
      </c>
      <c r="J47" s="31" t="s">
        <v>1847</v>
      </c>
      <c r="K47" s="31" t="s">
        <v>1848</v>
      </c>
      <c r="L47" s="31" t="s">
        <v>1855</v>
      </c>
      <c r="M47" s="31" t="s">
        <v>5</v>
      </c>
      <c r="N47" s="31" t="s">
        <v>4217</v>
      </c>
      <c r="O47" s="30" t="e">
        <f>COUNTIF([2]!Table48[[#This Row],[CMMI Primary Care First
Version Date: CY 2022]:[CMS Merit-based Incentive Payment System (MIPS)
Version Date: CY 2022]],"*yes*")</f>
        <v>#REF!</v>
      </c>
      <c r="P47" s="134" t="s">
        <v>4217</v>
      </c>
      <c r="Q47" s="134" t="s">
        <v>4217</v>
      </c>
      <c r="R47" s="134" t="s">
        <v>4217</v>
      </c>
      <c r="S47" s="134" t="s">
        <v>4217</v>
      </c>
      <c r="T47" s="134" t="s">
        <v>4217</v>
      </c>
      <c r="U47" s="134" t="s">
        <v>4217</v>
      </c>
      <c r="V47" s="134" t="s">
        <v>4217</v>
      </c>
      <c r="W47" s="134" t="s">
        <v>4217</v>
      </c>
      <c r="X47" s="134" t="s">
        <v>4217</v>
      </c>
      <c r="Y47" s="134" t="s">
        <v>4217</v>
      </c>
      <c r="Z47" s="134" t="s">
        <v>4217</v>
      </c>
      <c r="AA47" s="134" t="s">
        <v>4217</v>
      </c>
      <c r="AB47" s="134" t="s">
        <v>4217</v>
      </c>
      <c r="AC47" s="134" t="s">
        <v>4217</v>
      </c>
      <c r="AD47" s="134" t="s">
        <v>4217</v>
      </c>
      <c r="AE47" s="134" t="s">
        <v>4217</v>
      </c>
      <c r="AF47" s="134" t="s">
        <v>4217</v>
      </c>
      <c r="AG47" s="134" t="s">
        <v>4217</v>
      </c>
      <c r="AH47" s="134" t="s">
        <v>4217</v>
      </c>
      <c r="AI47" s="134" t="s">
        <v>4217</v>
      </c>
    </row>
    <row r="48" spans="1:35" s="21" customFormat="1" ht="76.5" hidden="1" customHeight="1">
      <c r="A48" s="101" t="s">
        <v>1338</v>
      </c>
      <c r="B48" s="37" t="s">
        <v>936</v>
      </c>
      <c r="C48" s="37" t="s">
        <v>97</v>
      </c>
      <c r="D48" s="37" t="s">
        <v>97</v>
      </c>
      <c r="E48" s="123" t="s">
        <v>1911</v>
      </c>
      <c r="F48" s="44" t="s">
        <v>2538</v>
      </c>
      <c r="G48" s="44" t="s">
        <v>4217</v>
      </c>
      <c r="H48" s="118" t="s">
        <v>937</v>
      </c>
      <c r="I48" s="31" t="s">
        <v>1846</v>
      </c>
      <c r="J48" s="31" t="s">
        <v>1847</v>
      </c>
      <c r="K48" s="31" t="s">
        <v>1848</v>
      </c>
      <c r="L48" s="31" t="s">
        <v>1855</v>
      </c>
      <c r="M48" s="31" t="s">
        <v>5</v>
      </c>
      <c r="N48" s="31" t="s">
        <v>4217</v>
      </c>
      <c r="O48" s="30" t="e">
        <f>COUNTIF([2]!Table48[[#This Row],[CMMI Primary Care First
Version Date: CY 2022]:[CMS Merit-based Incentive Payment System (MIPS)
Version Date: CY 2022]],"*yes*")</f>
        <v>#REF!</v>
      </c>
      <c r="P48" s="134" t="s">
        <v>4217</v>
      </c>
      <c r="Q48" s="134" t="s">
        <v>4217</v>
      </c>
      <c r="R48" s="134" t="s">
        <v>4217</v>
      </c>
      <c r="S48" s="134" t="s">
        <v>4217</v>
      </c>
      <c r="T48" s="134" t="s">
        <v>4217</v>
      </c>
      <c r="U48" s="134" t="s">
        <v>4217</v>
      </c>
      <c r="V48" s="134" t="s">
        <v>4217</v>
      </c>
      <c r="W48" s="134" t="s">
        <v>4217</v>
      </c>
      <c r="X48" s="134" t="s">
        <v>4217</v>
      </c>
      <c r="Y48" s="134" t="s">
        <v>4217</v>
      </c>
      <c r="Z48" s="134" t="s">
        <v>4217</v>
      </c>
      <c r="AA48" s="134" t="s">
        <v>4217</v>
      </c>
      <c r="AB48" s="134" t="s">
        <v>4217</v>
      </c>
      <c r="AC48" s="134" t="s">
        <v>4217</v>
      </c>
      <c r="AD48" s="134" t="s">
        <v>4217</v>
      </c>
      <c r="AE48" s="134" t="s">
        <v>4217</v>
      </c>
      <c r="AF48" s="134" t="s">
        <v>4217</v>
      </c>
      <c r="AG48" s="134" t="s">
        <v>4217</v>
      </c>
      <c r="AH48" s="134" t="s">
        <v>4217</v>
      </c>
      <c r="AI48" s="134" t="s">
        <v>4217</v>
      </c>
    </row>
    <row r="49" spans="1:16377" s="21" customFormat="1" ht="76.5" hidden="1" customHeight="1">
      <c r="A49" s="101" t="s">
        <v>1343</v>
      </c>
      <c r="B49" s="37" t="s">
        <v>2362</v>
      </c>
      <c r="C49" s="37" t="s">
        <v>97</v>
      </c>
      <c r="D49" s="39" t="s">
        <v>97</v>
      </c>
      <c r="E49" s="123" t="s">
        <v>1935</v>
      </c>
      <c r="F49" s="44" t="s">
        <v>4217</v>
      </c>
      <c r="G49" s="44" t="s">
        <v>4217</v>
      </c>
      <c r="H49" s="118" t="s">
        <v>2004</v>
      </c>
      <c r="I49" s="31" t="s">
        <v>2260</v>
      </c>
      <c r="J49" s="31" t="s">
        <v>97</v>
      </c>
      <c r="K49" s="31" t="s">
        <v>1848</v>
      </c>
      <c r="L49" s="31" t="s">
        <v>1855</v>
      </c>
      <c r="M49" s="31" t="s">
        <v>5</v>
      </c>
      <c r="N49" s="31" t="s">
        <v>4217</v>
      </c>
      <c r="O49" s="30" t="e">
        <f>COUNTIF([2]!Table48[[#This Row],[CMMI Primary Care First
Version Date: CY 2022]:[CMS Merit-based Incentive Payment System (MIPS)
Version Date: CY 2022]],"*yes*")</f>
        <v>#REF!</v>
      </c>
      <c r="P49" s="134" t="s">
        <v>4217</v>
      </c>
      <c r="Q49" s="134" t="s">
        <v>4217</v>
      </c>
      <c r="R49" s="134" t="s">
        <v>4217</v>
      </c>
      <c r="S49" s="134" t="s">
        <v>4217</v>
      </c>
      <c r="T49" s="134" t="s">
        <v>4217</v>
      </c>
      <c r="U49" s="134" t="s">
        <v>4217</v>
      </c>
      <c r="V49" s="134" t="s">
        <v>4217</v>
      </c>
      <c r="W49" s="134" t="s">
        <v>4217</v>
      </c>
      <c r="X49" s="134" t="s">
        <v>4217</v>
      </c>
      <c r="Y49" s="134" t="s">
        <v>4217</v>
      </c>
      <c r="Z49" s="134" t="s">
        <v>4217</v>
      </c>
      <c r="AA49" s="134" t="s">
        <v>4217</v>
      </c>
      <c r="AB49" s="134" t="s">
        <v>4217</v>
      </c>
      <c r="AC49" s="134" t="s">
        <v>4217</v>
      </c>
      <c r="AD49" s="134" t="s">
        <v>4217</v>
      </c>
      <c r="AE49" s="134" t="s">
        <v>4217</v>
      </c>
      <c r="AF49" s="134" t="s">
        <v>4217</v>
      </c>
      <c r="AG49" s="134" t="s">
        <v>4217</v>
      </c>
      <c r="AH49" s="134" t="s">
        <v>4217</v>
      </c>
      <c r="AI49" s="134" t="s">
        <v>4217</v>
      </c>
    </row>
    <row r="50" spans="1:16377" s="21" customFormat="1" ht="76.5" hidden="1" customHeight="1">
      <c r="A50" s="101" t="s">
        <v>538</v>
      </c>
      <c r="B50" s="37" t="s">
        <v>1310</v>
      </c>
      <c r="C50" s="37" t="s">
        <v>1012</v>
      </c>
      <c r="D50" s="37" t="s">
        <v>2243</v>
      </c>
      <c r="E50" s="123" t="s">
        <v>1935</v>
      </c>
      <c r="F50" s="40" t="s">
        <v>2417</v>
      </c>
      <c r="G50" s="40" t="s">
        <v>4217</v>
      </c>
      <c r="H50" s="118" t="s">
        <v>1583</v>
      </c>
      <c r="I50" s="31" t="s">
        <v>1892</v>
      </c>
      <c r="J50" s="31" t="s">
        <v>1865</v>
      </c>
      <c r="K50" s="31" t="s">
        <v>1848</v>
      </c>
      <c r="L50" s="31" t="s">
        <v>1860</v>
      </c>
      <c r="M50" s="31" t="s">
        <v>1727</v>
      </c>
      <c r="N50" s="31" t="s">
        <v>4217</v>
      </c>
      <c r="O50" s="30" t="e">
        <f>COUNTIF([2]!Table48[[#This Row],[CMMI Primary Care First
Version Date: CY 2022]:[CMS Merit-based Incentive Payment System (MIPS)
Version Date: CY 2022]],"*yes*")</f>
        <v>#REF!</v>
      </c>
      <c r="P50" s="134" t="s">
        <v>4222</v>
      </c>
      <c r="Q50" s="134" t="s">
        <v>4217</v>
      </c>
      <c r="R50" s="134" t="s">
        <v>4217</v>
      </c>
      <c r="S50" s="134" t="s">
        <v>4217</v>
      </c>
      <c r="T50" s="134" t="s">
        <v>4217</v>
      </c>
      <c r="U50" s="134" t="s">
        <v>4217</v>
      </c>
      <c r="V50" s="134" t="s">
        <v>4217</v>
      </c>
      <c r="W50" s="134" t="s">
        <v>1</v>
      </c>
      <c r="X50" s="134" t="s">
        <v>4217</v>
      </c>
      <c r="Y50" s="134" t="s">
        <v>4217</v>
      </c>
      <c r="Z50" s="134" t="s">
        <v>4217</v>
      </c>
      <c r="AA50" s="134" t="s">
        <v>4217</v>
      </c>
      <c r="AB50" s="134" t="s">
        <v>4217</v>
      </c>
      <c r="AC50" s="134" t="s">
        <v>4217</v>
      </c>
      <c r="AD50" s="134" t="s">
        <v>4217</v>
      </c>
      <c r="AE50" s="134" t="s">
        <v>4217</v>
      </c>
      <c r="AF50" s="134" t="s">
        <v>4217</v>
      </c>
      <c r="AG50" s="134" t="s">
        <v>4217</v>
      </c>
      <c r="AH50" s="134" t="s">
        <v>4217</v>
      </c>
      <c r="AI50" s="134" t="s">
        <v>4217</v>
      </c>
    </row>
    <row r="51" spans="1:16377" s="21" customFormat="1" ht="76.5" hidden="1" customHeight="1">
      <c r="A51" s="119" t="s">
        <v>1346</v>
      </c>
      <c r="B51" s="37" t="s">
        <v>3336</v>
      </c>
      <c r="C51" s="37" t="s">
        <v>97</v>
      </c>
      <c r="D51" s="37" t="s">
        <v>97</v>
      </c>
      <c r="E51" s="123" t="s">
        <v>3337</v>
      </c>
      <c r="F51" s="44" t="s">
        <v>4217</v>
      </c>
      <c r="G51" s="44" t="s">
        <v>4217</v>
      </c>
      <c r="H51" s="118" t="s">
        <v>3338</v>
      </c>
      <c r="I51" s="31" t="s">
        <v>2180</v>
      </c>
      <c r="J51" s="31" t="s">
        <v>4223</v>
      </c>
      <c r="K51" s="31" t="s">
        <v>1848</v>
      </c>
      <c r="L51" s="31" t="s">
        <v>1855</v>
      </c>
      <c r="M51" s="31" t="s">
        <v>5</v>
      </c>
      <c r="N51" s="31" t="s">
        <v>4217</v>
      </c>
      <c r="O51" s="30" t="e">
        <f>COUNTIF([2]!Table48[[#This Row],[CMMI Primary Care First
Version Date: CY 2022]:[CMS Merit-based Incentive Payment System (MIPS)
Version Date: CY 2022]],"*yes*")</f>
        <v>#REF!</v>
      </c>
      <c r="P51" s="134" t="s">
        <v>4217</v>
      </c>
      <c r="Q51" s="134" t="s">
        <v>4217</v>
      </c>
      <c r="R51" s="134" t="s">
        <v>4217</v>
      </c>
      <c r="S51" s="134" t="s">
        <v>4217</v>
      </c>
      <c r="T51" s="134" t="s">
        <v>4217</v>
      </c>
      <c r="U51" s="134" t="s">
        <v>4217</v>
      </c>
      <c r="V51" s="134" t="s">
        <v>4217</v>
      </c>
      <c r="W51" s="134" t="s">
        <v>4217</v>
      </c>
      <c r="X51" s="134" t="s">
        <v>4217</v>
      </c>
      <c r="Y51" s="134" t="s">
        <v>4217</v>
      </c>
      <c r="Z51" s="134" t="s">
        <v>4217</v>
      </c>
      <c r="AA51" s="134" t="s">
        <v>4217</v>
      </c>
      <c r="AB51" s="134" t="s">
        <v>4217</v>
      </c>
      <c r="AC51" s="134" t="s">
        <v>4217</v>
      </c>
      <c r="AD51" s="134" t="s">
        <v>4217</v>
      </c>
      <c r="AE51" s="134" t="s">
        <v>4217</v>
      </c>
      <c r="AF51" s="134" t="s">
        <v>4217</v>
      </c>
      <c r="AG51" s="134" t="s">
        <v>4217</v>
      </c>
      <c r="AH51" s="134" t="s">
        <v>4217</v>
      </c>
      <c r="AI51" s="134" t="s">
        <v>4217</v>
      </c>
    </row>
    <row r="52" spans="1:16377" s="21" customFormat="1" ht="76.5" hidden="1" customHeight="1">
      <c r="A52" s="119" t="s">
        <v>1347</v>
      </c>
      <c r="B52" s="37" t="s">
        <v>1619</v>
      </c>
      <c r="C52" s="37" t="s">
        <v>97</v>
      </c>
      <c r="D52" s="37" t="s">
        <v>97</v>
      </c>
      <c r="E52" s="123" t="s">
        <v>1623</v>
      </c>
      <c r="F52" s="44" t="s">
        <v>2665</v>
      </c>
      <c r="G52" s="44" t="s">
        <v>4217</v>
      </c>
      <c r="H52" s="118" t="s">
        <v>2021</v>
      </c>
      <c r="I52" s="31" t="s">
        <v>1846</v>
      </c>
      <c r="J52" s="31" t="s">
        <v>1870</v>
      </c>
      <c r="K52" s="31" t="s">
        <v>1848</v>
      </c>
      <c r="L52" s="31" t="s">
        <v>1860</v>
      </c>
      <c r="M52" s="31" t="s">
        <v>311</v>
      </c>
      <c r="N52" s="31" t="s">
        <v>1</v>
      </c>
      <c r="O52" s="30" t="e">
        <f>COUNTIF([2]!Table48[[#This Row],[CMMI Primary Care First
Version Date: CY 2022]:[CMS Merit-based Incentive Payment System (MIPS)
Version Date: CY 2022]],"*yes*")</f>
        <v>#REF!</v>
      </c>
      <c r="P52" s="134" t="s">
        <v>4217</v>
      </c>
      <c r="Q52" s="134" t="s">
        <v>4217</v>
      </c>
      <c r="R52" s="134" t="s">
        <v>4217</v>
      </c>
      <c r="S52" s="134" t="s">
        <v>4217</v>
      </c>
      <c r="T52" s="134" t="s">
        <v>4217</v>
      </c>
      <c r="U52" s="134" t="s">
        <v>4217</v>
      </c>
      <c r="V52" s="134" t="s">
        <v>4217</v>
      </c>
      <c r="W52" s="134" t="s">
        <v>1</v>
      </c>
      <c r="X52" s="134" t="s">
        <v>2463</v>
      </c>
      <c r="Y52" s="134" t="s">
        <v>4217</v>
      </c>
      <c r="Z52" s="134" t="s">
        <v>4217</v>
      </c>
      <c r="AA52" s="134" t="s">
        <v>4217</v>
      </c>
      <c r="AB52" s="134" t="s">
        <v>4217</v>
      </c>
      <c r="AC52" s="134" t="s">
        <v>4217</v>
      </c>
      <c r="AD52" s="134" t="s">
        <v>4217</v>
      </c>
      <c r="AE52" s="134" t="s">
        <v>4217</v>
      </c>
      <c r="AF52" s="134" t="s">
        <v>4217</v>
      </c>
      <c r="AG52" s="134" t="s">
        <v>4217</v>
      </c>
      <c r="AH52" s="134" t="s">
        <v>4217</v>
      </c>
      <c r="AI52" s="134" t="s">
        <v>4217</v>
      </c>
    </row>
    <row r="53" spans="1:16377" s="21" customFormat="1" ht="76.5" hidden="1" customHeight="1">
      <c r="A53" s="101" t="s">
        <v>1078</v>
      </c>
      <c r="B53" s="37" t="s">
        <v>803</v>
      </c>
      <c r="C53" s="37" t="s">
        <v>1042</v>
      </c>
      <c r="D53" s="39" t="s">
        <v>2243</v>
      </c>
      <c r="E53" s="123" t="s">
        <v>1910</v>
      </c>
      <c r="F53" s="44" t="s">
        <v>2439</v>
      </c>
      <c r="G53" s="44" t="s">
        <v>4217</v>
      </c>
      <c r="H53" s="118" t="s">
        <v>804</v>
      </c>
      <c r="I53" s="31" t="s">
        <v>1850</v>
      </c>
      <c r="J53" s="31" t="s">
        <v>1866</v>
      </c>
      <c r="K53" s="31" t="s">
        <v>1848</v>
      </c>
      <c r="L53" s="31" t="s">
        <v>1855</v>
      </c>
      <c r="M53" s="31" t="s">
        <v>1727</v>
      </c>
      <c r="N53" s="31" t="s">
        <v>4217</v>
      </c>
      <c r="O53" s="30" t="e">
        <f>COUNTIF([2]!Table48[[#This Row],[CMMI Primary Care First
Version Date: CY 2022]:[CMS Merit-based Incentive Payment System (MIPS)
Version Date: CY 2022]],"*yes*")</f>
        <v>#REF!</v>
      </c>
      <c r="P53" s="134" t="s">
        <v>4217</v>
      </c>
      <c r="Q53" s="134" t="s">
        <v>4217</v>
      </c>
      <c r="R53" s="134" t="s">
        <v>4217</v>
      </c>
      <c r="S53" s="134" t="s">
        <v>4217</v>
      </c>
      <c r="T53" s="134" t="s">
        <v>4217</v>
      </c>
      <c r="U53" s="134" t="s">
        <v>4217</v>
      </c>
      <c r="V53" s="134" t="s">
        <v>4217</v>
      </c>
      <c r="W53" s="134" t="s">
        <v>4217</v>
      </c>
      <c r="X53" s="134" t="s">
        <v>4217</v>
      </c>
      <c r="Y53" s="134" t="s">
        <v>4217</v>
      </c>
      <c r="Z53" s="134" t="s">
        <v>4217</v>
      </c>
      <c r="AA53" s="134" t="s">
        <v>4217</v>
      </c>
      <c r="AB53" s="134" t="s">
        <v>4217</v>
      </c>
      <c r="AC53" s="134" t="s">
        <v>4217</v>
      </c>
      <c r="AD53" s="134" t="s">
        <v>4217</v>
      </c>
      <c r="AE53" s="134" t="s">
        <v>4217</v>
      </c>
      <c r="AF53" s="134" t="s">
        <v>4217</v>
      </c>
      <c r="AG53" s="134" t="s">
        <v>4217</v>
      </c>
      <c r="AH53" s="134" t="s">
        <v>4217</v>
      </c>
      <c r="AI53" s="134" t="s">
        <v>4217</v>
      </c>
    </row>
    <row r="54" spans="1:16377" s="21" customFormat="1" ht="76.5" hidden="1" customHeight="1">
      <c r="A54" s="119" t="s">
        <v>464</v>
      </c>
      <c r="B54" s="37" t="s">
        <v>722</v>
      </c>
      <c r="C54" s="37" t="s">
        <v>995</v>
      </c>
      <c r="D54" s="39" t="s">
        <v>2243</v>
      </c>
      <c r="E54" s="123" t="s">
        <v>1910</v>
      </c>
      <c r="F54" s="40" t="s">
        <v>2410</v>
      </c>
      <c r="G54" s="40" t="s">
        <v>4217</v>
      </c>
      <c r="H54" s="118" t="s">
        <v>1484</v>
      </c>
      <c r="I54" s="31" t="s">
        <v>1850</v>
      </c>
      <c r="J54" s="31" t="s">
        <v>1866</v>
      </c>
      <c r="K54" s="31" t="s">
        <v>1848</v>
      </c>
      <c r="L54" s="31" t="s">
        <v>1855</v>
      </c>
      <c r="M54" s="31" t="s">
        <v>1727</v>
      </c>
      <c r="N54" s="31" t="s">
        <v>4217</v>
      </c>
      <c r="O54" s="30" t="e">
        <f>COUNTIF([2]!Table48[[#This Row],[CMMI Primary Care First
Version Date: CY 2022]:[CMS Merit-based Incentive Payment System (MIPS)
Version Date: CY 2022]],"*yes*")</f>
        <v>#REF!</v>
      </c>
      <c r="P54" s="134" t="s">
        <v>4217</v>
      </c>
      <c r="Q54" s="134" t="s">
        <v>4217</v>
      </c>
      <c r="R54" s="134" t="s">
        <v>4217</v>
      </c>
      <c r="S54" s="134" t="s">
        <v>4217</v>
      </c>
      <c r="T54" s="31" t="s">
        <v>4217</v>
      </c>
      <c r="U54" s="134" t="s">
        <v>4217</v>
      </c>
      <c r="V54" s="134" t="s">
        <v>4217</v>
      </c>
      <c r="W54" s="134" t="s">
        <v>1</v>
      </c>
      <c r="X54" s="134" t="s">
        <v>4217</v>
      </c>
      <c r="Y54" s="134" t="s">
        <v>4217</v>
      </c>
      <c r="Z54" s="134" t="s">
        <v>4217</v>
      </c>
      <c r="AA54" s="134" t="s">
        <v>4217</v>
      </c>
      <c r="AB54" s="31" t="s">
        <v>4217</v>
      </c>
      <c r="AC54" s="134" t="s">
        <v>4217</v>
      </c>
      <c r="AD54" s="134" t="s">
        <v>4217</v>
      </c>
      <c r="AE54" s="134" t="s">
        <v>4217</v>
      </c>
      <c r="AF54" s="31" t="s">
        <v>4217</v>
      </c>
      <c r="AG54" s="134" t="s">
        <v>4217</v>
      </c>
      <c r="AH54" s="134" t="s">
        <v>4217</v>
      </c>
      <c r="AI54" s="31" t="s">
        <v>4217</v>
      </c>
    </row>
    <row r="55" spans="1:16377" s="21" customFormat="1" ht="76.5" hidden="1" customHeight="1">
      <c r="A55" s="101" t="s">
        <v>1155</v>
      </c>
      <c r="B55" s="37" t="s">
        <v>3223</v>
      </c>
      <c r="C55" s="37" t="s">
        <v>1344</v>
      </c>
      <c r="D55" s="37" t="s">
        <v>2235</v>
      </c>
      <c r="E55" s="123" t="s">
        <v>227</v>
      </c>
      <c r="F55" s="44" t="s">
        <v>4217</v>
      </c>
      <c r="G55" s="44" t="s">
        <v>4217</v>
      </c>
      <c r="H55" s="118" t="s">
        <v>1345</v>
      </c>
      <c r="I55" s="31" t="s">
        <v>1864</v>
      </c>
      <c r="J55" s="31" t="s">
        <v>4223</v>
      </c>
      <c r="K55" s="31" t="s">
        <v>1848</v>
      </c>
      <c r="L55" s="31" t="s">
        <v>1855</v>
      </c>
      <c r="M55" s="31" t="s">
        <v>311</v>
      </c>
      <c r="N55" s="31" t="s">
        <v>1</v>
      </c>
      <c r="O55" s="30" t="e">
        <f>COUNTIF([2]!Table48[[#This Row],[CMMI Primary Care First
Version Date: CY 2022]:[CMS Merit-based Incentive Payment System (MIPS)
Version Date: CY 2022]],"*yes*")</f>
        <v>#REF!</v>
      </c>
      <c r="P55" s="134" t="s">
        <v>4217</v>
      </c>
      <c r="Q55" s="134" t="s">
        <v>4217</v>
      </c>
      <c r="R55" s="134" t="s">
        <v>4217</v>
      </c>
      <c r="S55" s="134" t="s">
        <v>4217</v>
      </c>
      <c r="T55" s="134" t="s">
        <v>4217</v>
      </c>
      <c r="U55" s="134" t="s">
        <v>4217</v>
      </c>
      <c r="V55" s="134" t="s">
        <v>4217</v>
      </c>
      <c r="W55" s="134" t="s">
        <v>4217</v>
      </c>
      <c r="X55" s="134" t="s">
        <v>4217</v>
      </c>
      <c r="Y55" s="134" t="s">
        <v>4217</v>
      </c>
      <c r="Z55" s="134" t="s">
        <v>1</v>
      </c>
      <c r="AA55" s="134" t="s">
        <v>1964</v>
      </c>
      <c r="AB55" s="134" t="s">
        <v>4217</v>
      </c>
      <c r="AC55" s="134" t="s">
        <v>4217</v>
      </c>
      <c r="AD55" s="134" t="s">
        <v>4217</v>
      </c>
      <c r="AE55" s="134" t="s">
        <v>4217</v>
      </c>
      <c r="AF55" s="134" t="s">
        <v>4217</v>
      </c>
      <c r="AG55" s="134" t="s">
        <v>4217</v>
      </c>
      <c r="AH55" s="134" t="s">
        <v>4217</v>
      </c>
      <c r="AI55" s="134" t="s">
        <v>4217</v>
      </c>
    </row>
    <row r="56" spans="1:16377" s="21" customFormat="1" ht="76.5" hidden="1" customHeight="1">
      <c r="A56" s="119" t="s">
        <v>1348</v>
      </c>
      <c r="B56" s="37" t="s">
        <v>2365</v>
      </c>
      <c r="C56" s="37" t="s">
        <v>97</v>
      </c>
      <c r="D56" s="39" t="s">
        <v>97</v>
      </c>
      <c r="E56" s="123" t="s">
        <v>1888</v>
      </c>
      <c r="F56" s="44" t="s">
        <v>4217</v>
      </c>
      <c r="G56" s="44" t="s">
        <v>4217</v>
      </c>
      <c r="H56" s="118" t="s">
        <v>3339</v>
      </c>
      <c r="I56" s="31" t="s">
        <v>2260</v>
      </c>
      <c r="J56" s="31" t="s">
        <v>4223</v>
      </c>
      <c r="K56" s="31" t="s">
        <v>1848</v>
      </c>
      <c r="L56" s="31" t="s">
        <v>1855</v>
      </c>
      <c r="M56" s="31" t="s">
        <v>311</v>
      </c>
      <c r="N56" s="31" t="s">
        <v>4217</v>
      </c>
      <c r="O56" s="30" t="e">
        <f>COUNTIF([2]!Table48[[#This Row],[CMMI Primary Care First
Version Date: CY 2022]:[CMS Merit-based Incentive Payment System (MIPS)
Version Date: CY 2022]],"*yes*")</f>
        <v>#REF!</v>
      </c>
      <c r="P56" s="134" t="s">
        <v>4217</v>
      </c>
      <c r="Q56" s="134" t="s">
        <v>4217</v>
      </c>
      <c r="R56" s="134" t="s">
        <v>4217</v>
      </c>
      <c r="S56" s="134" t="s">
        <v>4217</v>
      </c>
      <c r="T56" s="134" t="s">
        <v>4217</v>
      </c>
      <c r="U56" s="134" t="s">
        <v>4217</v>
      </c>
      <c r="V56" s="134" t="s">
        <v>4217</v>
      </c>
      <c r="W56" s="134" t="s">
        <v>4217</v>
      </c>
      <c r="X56" s="134" t="s">
        <v>4217</v>
      </c>
      <c r="Y56" s="134" t="s">
        <v>4217</v>
      </c>
      <c r="Z56" s="134" t="s">
        <v>4217</v>
      </c>
      <c r="AA56" s="134" t="s">
        <v>4217</v>
      </c>
      <c r="AB56" s="134" t="s">
        <v>4217</v>
      </c>
      <c r="AC56" s="134" t="s">
        <v>4217</v>
      </c>
      <c r="AD56" s="134" t="s">
        <v>4217</v>
      </c>
      <c r="AE56" s="134" t="s">
        <v>4217</v>
      </c>
      <c r="AF56" s="134" t="s">
        <v>4217</v>
      </c>
      <c r="AG56" s="134" t="s">
        <v>1</v>
      </c>
      <c r="AH56" s="134" t="s">
        <v>4217</v>
      </c>
      <c r="AI56" s="134" t="s">
        <v>4217</v>
      </c>
    </row>
    <row r="57" spans="1:16377" s="21" customFormat="1" ht="76.5" hidden="1" customHeight="1">
      <c r="A57" s="101" t="s">
        <v>1350</v>
      </c>
      <c r="B57" s="37" t="s">
        <v>2349</v>
      </c>
      <c r="C57" s="37" t="s">
        <v>97</v>
      </c>
      <c r="D57" s="37" t="s">
        <v>97</v>
      </c>
      <c r="E57" s="123" t="s">
        <v>227</v>
      </c>
      <c r="F57" s="44" t="s">
        <v>4217</v>
      </c>
      <c r="G57" s="44" t="s">
        <v>4217</v>
      </c>
      <c r="H57" s="118" t="s">
        <v>1675</v>
      </c>
      <c r="I57" s="31" t="s">
        <v>1864</v>
      </c>
      <c r="J57" s="31" t="s">
        <v>4223</v>
      </c>
      <c r="K57" s="31" t="s">
        <v>1848</v>
      </c>
      <c r="L57" s="31" t="s">
        <v>1855</v>
      </c>
      <c r="M57" s="31" t="s">
        <v>1727</v>
      </c>
      <c r="N57" s="31" t="s">
        <v>4217</v>
      </c>
      <c r="O57" s="30" t="e">
        <f>COUNTIF([2]!Table48[[#This Row],[CMMI Primary Care First
Version Date: CY 2022]:[CMS Merit-based Incentive Payment System (MIPS)
Version Date: CY 2022]],"*yes*")</f>
        <v>#REF!</v>
      </c>
      <c r="P57" s="134" t="s">
        <v>4217</v>
      </c>
      <c r="Q57" s="134" t="s">
        <v>4217</v>
      </c>
      <c r="R57" s="134" t="s">
        <v>4217</v>
      </c>
      <c r="S57" s="134" t="s">
        <v>4217</v>
      </c>
      <c r="T57" s="134" t="s">
        <v>4217</v>
      </c>
      <c r="U57" s="134" t="s">
        <v>4217</v>
      </c>
      <c r="V57" s="134" t="s">
        <v>4217</v>
      </c>
      <c r="W57" s="134" t="s">
        <v>4217</v>
      </c>
      <c r="X57" s="134" t="s">
        <v>4217</v>
      </c>
      <c r="Y57" s="134" t="s">
        <v>4217</v>
      </c>
      <c r="Z57" s="134" t="s">
        <v>4217</v>
      </c>
      <c r="AA57" s="134" t="s">
        <v>4217</v>
      </c>
      <c r="AB57" s="134" t="s">
        <v>4217</v>
      </c>
      <c r="AC57" s="134" t="s">
        <v>4217</v>
      </c>
      <c r="AD57" s="134" t="s">
        <v>4217</v>
      </c>
      <c r="AE57" s="134" t="s">
        <v>4217</v>
      </c>
      <c r="AF57" s="134" t="s">
        <v>4217</v>
      </c>
      <c r="AG57" s="134" t="s">
        <v>4217</v>
      </c>
      <c r="AH57" s="134" t="s">
        <v>4217</v>
      </c>
      <c r="AI57" s="134" t="s">
        <v>4217</v>
      </c>
    </row>
    <row r="58" spans="1:16377" s="21" customFormat="1" ht="76.5" hidden="1" customHeight="1">
      <c r="A58" s="119" t="s">
        <v>1353</v>
      </c>
      <c r="B58" s="37" t="s">
        <v>3340</v>
      </c>
      <c r="C58" s="37" t="s">
        <v>97</v>
      </c>
      <c r="D58" s="37" t="s">
        <v>97</v>
      </c>
      <c r="E58" s="123" t="s">
        <v>1920</v>
      </c>
      <c r="F58" s="44" t="s">
        <v>4217</v>
      </c>
      <c r="G58" s="44" t="s">
        <v>4217</v>
      </c>
      <c r="H58" s="118" t="s">
        <v>3341</v>
      </c>
      <c r="I58" s="31" t="s">
        <v>1881</v>
      </c>
      <c r="J58" s="31" t="s">
        <v>97</v>
      </c>
      <c r="K58" s="31" t="s">
        <v>1854</v>
      </c>
      <c r="L58" s="31" t="s">
        <v>1855</v>
      </c>
      <c r="M58" s="31" t="s">
        <v>6</v>
      </c>
      <c r="N58" s="31" t="s">
        <v>4217</v>
      </c>
      <c r="O58" s="30" t="e">
        <f>COUNTIF([2]!Table48[[#This Row],[CMMI Primary Care First
Version Date: CY 2022]:[CMS Merit-based Incentive Payment System (MIPS)
Version Date: CY 2022]],"*yes*")</f>
        <v>#REF!</v>
      </c>
      <c r="P58" s="134" t="s">
        <v>4217</v>
      </c>
      <c r="Q58" s="134" t="s">
        <v>4217</v>
      </c>
      <c r="R58" s="134" t="s">
        <v>4217</v>
      </c>
      <c r="S58" s="134" t="s">
        <v>4217</v>
      </c>
      <c r="T58" s="134" t="s">
        <v>4217</v>
      </c>
      <c r="U58" s="134" t="s">
        <v>4217</v>
      </c>
      <c r="V58" s="134" t="s">
        <v>4217</v>
      </c>
      <c r="W58" s="134" t="s">
        <v>4217</v>
      </c>
      <c r="X58" s="134" t="s">
        <v>4217</v>
      </c>
      <c r="Y58" s="134" t="s">
        <v>4217</v>
      </c>
      <c r="Z58" s="134" t="s">
        <v>4217</v>
      </c>
      <c r="AA58" s="134" t="s">
        <v>4217</v>
      </c>
      <c r="AB58" s="134" t="s">
        <v>4217</v>
      </c>
      <c r="AC58" s="134" t="s">
        <v>4217</v>
      </c>
      <c r="AD58" s="134" t="s">
        <v>4217</v>
      </c>
      <c r="AE58" s="134" t="s">
        <v>4217</v>
      </c>
      <c r="AF58" s="134" t="s">
        <v>4217</v>
      </c>
      <c r="AG58" s="134" t="s">
        <v>4217</v>
      </c>
      <c r="AH58" s="134" t="s">
        <v>4217</v>
      </c>
      <c r="AI58" s="134" t="s">
        <v>4217</v>
      </c>
    </row>
    <row r="59" spans="1:16377" s="21" customFormat="1" ht="76.5" hidden="1" customHeight="1">
      <c r="A59" s="101" t="s">
        <v>1354</v>
      </c>
      <c r="B59" s="37" t="s">
        <v>3222</v>
      </c>
      <c r="C59" s="37" t="s">
        <v>1342</v>
      </c>
      <c r="D59" s="37" t="s">
        <v>2235</v>
      </c>
      <c r="E59" s="123" t="s">
        <v>227</v>
      </c>
      <c r="F59" s="44" t="s">
        <v>4217</v>
      </c>
      <c r="G59" s="44" t="s">
        <v>4217</v>
      </c>
      <c r="H59" s="118" t="s">
        <v>1341</v>
      </c>
      <c r="I59" s="31" t="s">
        <v>1864</v>
      </c>
      <c r="J59" s="31" t="s">
        <v>4223</v>
      </c>
      <c r="K59" s="31" t="s">
        <v>1848</v>
      </c>
      <c r="L59" s="31" t="s">
        <v>1855</v>
      </c>
      <c r="M59" s="31" t="s">
        <v>311</v>
      </c>
      <c r="N59" s="31" t="s">
        <v>1</v>
      </c>
      <c r="O59" s="30" t="e">
        <f>COUNTIF([2]!Table48[[#This Row],[CMMI Primary Care First
Version Date: CY 2022]:[CMS Merit-based Incentive Payment System (MIPS)
Version Date: CY 2022]],"*yes*")</f>
        <v>#REF!</v>
      </c>
      <c r="P59" s="134" t="s">
        <v>4217</v>
      </c>
      <c r="Q59" s="134" t="s">
        <v>4217</v>
      </c>
      <c r="R59" s="134" t="s">
        <v>4217</v>
      </c>
      <c r="S59" s="134" t="s">
        <v>4217</v>
      </c>
      <c r="T59" s="134" t="s">
        <v>4217</v>
      </c>
      <c r="U59" s="134" t="s">
        <v>4217</v>
      </c>
      <c r="V59" s="134" t="s">
        <v>4217</v>
      </c>
      <c r="W59" s="134" t="s">
        <v>4217</v>
      </c>
      <c r="X59" s="134" t="s">
        <v>4217</v>
      </c>
      <c r="Y59" s="134" t="s">
        <v>4217</v>
      </c>
      <c r="Z59" s="134" t="s">
        <v>4217</v>
      </c>
      <c r="AA59" s="134" t="s">
        <v>1963</v>
      </c>
      <c r="AB59" s="134" t="s">
        <v>4217</v>
      </c>
      <c r="AC59" s="134" t="s">
        <v>4217</v>
      </c>
      <c r="AD59" s="134" t="s">
        <v>4217</v>
      </c>
      <c r="AE59" s="134" t="s">
        <v>4217</v>
      </c>
      <c r="AF59" s="134" t="s">
        <v>4217</v>
      </c>
      <c r="AG59" s="134" t="s">
        <v>4217</v>
      </c>
      <c r="AH59" s="134" t="s">
        <v>4217</v>
      </c>
      <c r="AI59" s="134" t="s">
        <v>4217</v>
      </c>
    </row>
    <row r="60" spans="1:16377" s="21" customFormat="1" ht="76.5" hidden="1" customHeight="1">
      <c r="A60" s="159" t="s">
        <v>1154</v>
      </c>
      <c r="B60" s="37" t="s">
        <v>2620</v>
      </c>
      <c r="C60" s="37" t="s">
        <v>1361</v>
      </c>
      <c r="D60" s="37" t="s">
        <v>2235</v>
      </c>
      <c r="E60" s="123" t="s">
        <v>227</v>
      </c>
      <c r="F60" s="44" t="s">
        <v>4217</v>
      </c>
      <c r="G60" s="44" t="s">
        <v>4217</v>
      </c>
      <c r="H60" s="118" t="s">
        <v>3221</v>
      </c>
      <c r="I60" s="31" t="s">
        <v>1864</v>
      </c>
      <c r="J60" s="31" t="s">
        <v>4223</v>
      </c>
      <c r="K60" s="31" t="s">
        <v>1848</v>
      </c>
      <c r="L60" s="31" t="s">
        <v>1855</v>
      </c>
      <c r="M60" s="31" t="s">
        <v>311</v>
      </c>
      <c r="N60" s="31" t="s">
        <v>1</v>
      </c>
      <c r="O60" s="30" t="e">
        <f>COUNTIF([2]!Table48[[#This Row],[CMMI Primary Care First
Version Date: CY 2022]:[CMS Merit-based Incentive Payment System (MIPS)
Version Date: CY 2022]],"*yes*")</f>
        <v>#REF!</v>
      </c>
      <c r="P60" s="134" t="s">
        <v>4217</v>
      </c>
      <c r="Q60" s="134" t="s">
        <v>4217</v>
      </c>
      <c r="R60" s="134" t="s">
        <v>4217</v>
      </c>
      <c r="S60" s="134" t="s">
        <v>4217</v>
      </c>
      <c r="T60" s="134" t="s">
        <v>4217</v>
      </c>
      <c r="U60" s="134" t="s">
        <v>4217</v>
      </c>
      <c r="V60" s="134" t="s">
        <v>4217</v>
      </c>
      <c r="W60" s="134" t="s">
        <v>4217</v>
      </c>
      <c r="X60" s="134" t="s">
        <v>4217</v>
      </c>
      <c r="Y60" s="134" t="s">
        <v>4217</v>
      </c>
      <c r="Z60" s="134" t="s">
        <v>1</v>
      </c>
      <c r="AA60" s="134" t="s">
        <v>4217</v>
      </c>
      <c r="AB60" s="134" t="s">
        <v>4217</v>
      </c>
      <c r="AC60" s="134" t="s">
        <v>4217</v>
      </c>
      <c r="AD60" s="134" t="s">
        <v>4217</v>
      </c>
      <c r="AE60" s="134" t="s">
        <v>4217</v>
      </c>
      <c r="AF60" s="134" t="s">
        <v>4217</v>
      </c>
      <c r="AG60" s="134" t="s">
        <v>4217</v>
      </c>
      <c r="AH60" s="134" t="s">
        <v>4217</v>
      </c>
      <c r="AI60" s="134" t="s">
        <v>4217</v>
      </c>
    </row>
    <row r="61" spans="1:16377" s="21" customFormat="1" ht="76.5" hidden="1" customHeight="1">
      <c r="A61" s="119" t="s">
        <v>1153</v>
      </c>
      <c r="B61" s="37" t="s">
        <v>2635</v>
      </c>
      <c r="C61" s="37" t="s">
        <v>1705</v>
      </c>
      <c r="D61" s="37" t="s">
        <v>2235</v>
      </c>
      <c r="E61" s="123" t="s">
        <v>1939</v>
      </c>
      <c r="F61" s="44" t="s">
        <v>4217</v>
      </c>
      <c r="G61" s="44" t="s">
        <v>4217</v>
      </c>
      <c r="H61" s="118" t="s">
        <v>1712</v>
      </c>
      <c r="I61" s="31" t="s">
        <v>1880</v>
      </c>
      <c r="J61" s="31" t="s">
        <v>1865</v>
      </c>
      <c r="K61" s="31" t="s">
        <v>1854</v>
      </c>
      <c r="L61" s="31" t="s">
        <v>1855</v>
      </c>
      <c r="M61" s="31" t="s">
        <v>311</v>
      </c>
      <c r="N61" s="31" t="s">
        <v>4217</v>
      </c>
      <c r="O61" s="30" t="e">
        <f>COUNTIF([2]!Table48[[#This Row],[CMMI Primary Care First
Version Date: CY 2022]:[CMS Merit-based Incentive Payment System (MIPS)
Version Date: CY 2022]],"*yes*")</f>
        <v>#REF!</v>
      </c>
      <c r="P61" s="134" t="s">
        <v>4217</v>
      </c>
      <c r="Q61" s="134" t="s">
        <v>4217</v>
      </c>
      <c r="R61" s="134" t="s">
        <v>4217</v>
      </c>
      <c r="S61" s="134" t="s">
        <v>4217</v>
      </c>
      <c r="T61" s="134" t="s">
        <v>4217</v>
      </c>
      <c r="U61" s="134" t="s">
        <v>4217</v>
      </c>
      <c r="V61" s="134" t="s">
        <v>4217</v>
      </c>
      <c r="W61" s="134" t="s">
        <v>4217</v>
      </c>
      <c r="X61" s="134" t="s">
        <v>4217</v>
      </c>
      <c r="Y61" s="134" t="s">
        <v>4217</v>
      </c>
      <c r="Z61" s="134" t="s">
        <v>4217</v>
      </c>
      <c r="AA61" s="134" t="s">
        <v>4217</v>
      </c>
      <c r="AB61" s="134" t="s">
        <v>4217</v>
      </c>
      <c r="AC61" s="134" t="s">
        <v>4217</v>
      </c>
      <c r="AD61" s="134" t="s">
        <v>4217</v>
      </c>
      <c r="AE61" s="134" t="s">
        <v>4217</v>
      </c>
      <c r="AF61" s="134" t="s">
        <v>4217</v>
      </c>
      <c r="AG61" s="134" t="s">
        <v>4217</v>
      </c>
      <c r="AH61" s="134" t="s">
        <v>4217</v>
      </c>
      <c r="AI61" s="134" t="s">
        <v>4217</v>
      </c>
    </row>
    <row r="62" spans="1:16377" s="21" customFormat="1" ht="76.5" hidden="1" customHeight="1">
      <c r="A62" s="101" t="s">
        <v>625</v>
      </c>
      <c r="B62" s="37" t="s">
        <v>1250</v>
      </c>
      <c r="C62" s="37" t="s">
        <v>97</v>
      </c>
      <c r="D62" s="37" t="s">
        <v>97</v>
      </c>
      <c r="E62" s="123" t="s">
        <v>1622</v>
      </c>
      <c r="F62" s="40" t="s">
        <v>4217</v>
      </c>
      <c r="G62" s="40" t="s">
        <v>4217</v>
      </c>
      <c r="H62" s="118" t="s">
        <v>1744</v>
      </c>
      <c r="I62" s="31" t="s">
        <v>1864</v>
      </c>
      <c r="J62" s="31" t="s">
        <v>1862</v>
      </c>
      <c r="K62" s="31" t="s">
        <v>1854</v>
      </c>
      <c r="L62" s="31" t="s">
        <v>1860</v>
      </c>
      <c r="M62" s="31" t="s">
        <v>5</v>
      </c>
      <c r="N62" s="31" t="s">
        <v>4217</v>
      </c>
      <c r="O62" s="30" t="e">
        <f>COUNTIF([2]!Table48[[#This Row],[CMMI Primary Care First
Version Date: CY 2022]:[CMS Merit-based Incentive Payment System (MIPS)
Version Date: CY 2022]],"*yes*")</f>
        <v>#REF!</v>
      </c>
      <c r="P62" s="134" t="s">
        <v>4217</v>
      </c>
      <c r="Q62" s="134" t="s">
        <v>4217</v>
      </c>
      <c r="R62" s="134" t="s">
        <v>4217</v>
      </c>
      <c r="S62" s="134" t="s">
        <v>4217</v>
      </c>
      <c r="T62" s="31" t="s">
        <v>4217</v>
      </c>
      <c r="U62" s="134" t="s">
        <v>4217</v>
      </c>
      <c r="V62" s="134" t="s">
        <v>4217</v>
      </c>
      <c r="W62" s="134" t="s">
        <v>4217</v>
      </c>
      <c r="X62" s="134" t="s">
        <v>4217</v>
      </c>
      <c r="Y62" s="134" t="s">
        <v>4217</v>
      </c>
      <c r="Z62" s="134" t="s">
        <v>4217</v>
      </c>
      <c r="AA62" s="134" t="s">
        <v>4217</v>
      </c>
      <c r="AB62" s="31" t="s">
        <v>4217</v>
      </c>
      <c r="AC62" s="134" t="s">
        <v>4217</v>
      </c>
      <c r="AD62" s="134" t="s">
        <v>4217</v>
      </c>
      <c r="AE62" s="134" t="s">
        <v>4217</v>
      </c>
      <c r="AF62" s="31" t="s">
        <v>4217</v>
      </c>
      <c r="AG62" s="134" t="s">
        <v>4217</v>
      </c>
      <c r="AH62" s="134" t="s">
        <v>4217</v>
      </c>
      <c r="AI62" s="31" t="s">
        <v>4217</v>
      </c>
    </row>
    <row r="63" spans="1:16377" s="137" customFormat="1" ht="76.5" hidden="1" customHeight="1">
      <c r="A63" s="119" t="s">
        <v>1355</v>
      </c>
      <c r="B63" s="37" t="s">
        <v>1249</v>
      </c>
      <c r="C63" s="37" t="s">
        <v>97</v>
      </c>
      <c r="D63" s="39" t="s">
        <v>97</v>
      </c>
      <c r="E63" s="123" t="s">
        <v>1622</v>
      </c>
      <c r="F63" s="44" t="s">
        <v>4217</v>
      </c>
      <c r="G63" s="44" t="s">
        <v>4217</v>
      </c>
      <c r="H63" s="118" t="s">
        <v>1745</v>
      </c>
      <c r="I63" s="31" t="s">
        <v>1864</v>
      </c>
      <c r="J63" s="31" t="s">
        <v>1853</v>
      </c>
      <c r="K63" s="31" t="s">
        <v>1854</v>
      </c>
      <c r="L63" s="31" t="s">
        <v>1860</v>
      </c>
      <c r="M63" s="31" t="s">
        <v>5</v>
      </c>
      <c r="N63" s="31" t="s">
        <v>4217</v>
      </c>
      <c r="O63" s="30" t="e">
        <f>COUNTIF([2]!Table48[[#This Row],[CMMI Primary Care First
Version Date: CY 2022]:[CMS Merit-based Incentive Payment System (MIPS)
Version Date: CY 2022]],"*yes*")</f>
        <v>#REF!</v>
      </c>
      <c r="P63" s="134" t="s">
        <v>4217</v>
      </c>
      <c r="Q63" s="134" t="s">
        <v>4217</v>
      </c>
      <c r="R63" s="134" t="s">
        <v>4217</v>
      </c>
      <c r="S63" s="134" t="s">
        <v>4217</v>
      </c>
      <c r="T63" s="134" t="s">
        <v>4217</v>
      </c>
      <c r="U63" s="134" t="s">
        <v>4217</v>
      </c>
      <c r="V63" s="134" t="s">
        <v>4217</v>
      </c>
      <c r="W63" s="134" t="s">
        <v>4217</v>
      </c>
      <c r="X63" s="134" t="s">
        <v>4217</v>
      </c>
      <c r="Y63" s="134" t="s">
        <v>4217</v>
      </c>
      <c r="Z63" s="134" t="s">
        <v>4217</v>
      </c>
      <c r="AA63" s="134" t="s">
        <v>4217</v>
      </c>
      <c r="AB63" s="134" t="s">
        <v>4217</v>
      </c>
      <c r="AC63" s="134" t="s">
        <v>4217</v>
      </c>
      <c r="AD63" s="134" t="s">
        <v>4217</v>
      </c>
      <c r="AE63" s="134" t="s">
        <v>4217</v>
      </c>
      <c r="AF63" s="134" t="s">
        <v>4217</v>
      </c>
      <c r="AG63" s="134" t="s">
        <v>4217</v>
      </c>
      <c r="AH63" s="134" t="s">
        <v>4217</v>
      </c>
      <c r="AI63" s="134" t="s">
        <v>4217</v>
      </c>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c r="WWI63" s="21"/>
      <c r="WWJ63" s="21"/>
      <c r="WWK63" s="21"/>
      <c r="WWL63" s="21"/>
      <c r="WWM63" s="21"/>
      <c r="WWN63" s="21"/>
      <c r="WWO63" s="21"/>
      <c r="WWP63" s="21"/>
      <c r="WWQ63" s="21"/>
      <c r="WWR63" s="21"/>
      <c r="WWS63" s="21"/>
      <c r="WWT63" s="21"/>
      <c r="WWU63" s="21"/>
      <c r="WWV63" s="21"/>
      <c r="WWW63" s="21"/>
      <c r="WWX63" s="21"/>
      <c r="WWY63" s="21"/>
      <c r="WWZ63" s="21"/>
      <c r="WXA63" s="21"/>
      <c r="WXB63" s="21"/>
      <c r="WXC63" s="21"/>
      <c r="WXD63" s="21"/>
      <c r="WXE63" s="21"/>
      <c r="WXF63" s="21"/>
      <c r="WXG63" s="21"/>
      <c r="WXH63" s="21"/>
      <c r="WXI63" s="21"/>
      <c r="WXJ63" s="21"/>
      <c r="WXK63" s="21"/>
      <c r="WXL63" s="21"/>
      <c r="WXM63" s="21"/>
      <c r="WXN63" s="21"/>
      <c r="WXO63" s="21"/>
      <c r="WXP63" s="21"/>
      <c r="WXQ63" s="21"/>
      <c r="WXR63" s="21"/>
      <c r="WXS63" s="21"/>
      <c r="WXT63" s="21"/>
      <c r="WXU63" s="21"/>
      <c r="WXV63" s="21"/>
      <c r="WXW63" s="21"/>
      <c r="WXX63" s="21"/>
      <c r="WXY63" s="21"/>
      <c r="WXZ63" s="21"/>
      <c r="WYA63" s="21"/>
      <c r="WYB63" s="21"/>
      <c r="WYC63" s="21"/>
      <c r="WYD63" s="21"/>
      <c r="WYE63" s="21"/>
      <c r="WYF63" s="21"/>
      <c r="WYG63" s="21"/>
      <c r="WYH63" s="21"/>
      <c r="WYI63" s="21"/>
      <c r="WYJ63" s="21"/>
      <c r="WYK63" s="21"/>
      <c r="WYL63" s="21"/>
      <c r="WYM63" s="21"/>
      <c r="WYN63" s="21"/>
      <c r="WYO63" s="21"/>
      <c r="WYP63" s="21"/>
      <c r="WYQ63" s="21"/>
      <c r="WYR63" s="21"/>
      <c r="WYS63" s="21"/>
      <c r="WYT63" s="21"/>
      <c r="WYU63" s="21"/>
      <c r="WYV63" s="21"/>
      <c r="WYW63" s="21"/>
      <c r="WYX63" s="21"/>
      <c r="WYY63" s="21"/>
      <c r="WYZ63" s="21"/>
      <c r="WZA63" s="21"/>
      <c r="WZB63" s="21"/>
      <c r="WZC63" s="21"/>
      <c r="WZD63" s="21"/>
      <c r="WZE63" s="21"/>
      <c r="WZF63" s="21"/>
      <c r="WZG63" s="21"/>
      <c r="WZH63" s="21"/>
      <c r="WZI63" s="21"/>
      <c r="WZJ63" s="21"/>
      <c r="WZK63" s="21"/>
      <c r="WZL63" s="21"/>
      <c r="WZM63" s="21"/>
      <c r="WZN63" s="21"/>
      <c r="WZO63" s="21"/>
      <c r="WZP63" s="21"/>
      <c r="WZQ63" s="21"/>
      <c r="WZR63" s="21"/>
      <c r="WZS63" s="21"/>
      <c r="WZT63" s="21"/>
      <c r="WZU63" s="21"/>
      <c r="WZV63" s="21"/>
      <c r="WZW63" s="21"/>
      <c r="WZX63" s="21"/>
      <c r="WZY63" s="21"/>
      <c r="WZZ63" s="21"/>
      <c r="XAA63" s="21"/>
      <c r="XAB63" s="21"/>
      <c r="XAC63" s="21"/>
      <c r="XAD63" s="21"/>
      <c r="XAE63" s="21"/>
      <c r="XAF63" s="21"/>
      <c r="XAG63" s="21"/>
      <c r="XAH63" s="21"/>
      <c r="XAI63" s="21"/>
      <c r="XAJ63" s="21"/>
      <c r="XAK63" s="21"/>
      <c r="XAL63" s="21"/>
      <c r="XAM63" s="21"/>
      <c r="XAN63" s="21"/>
      <c r="XAO63" s="21"/>
      <c r="XAP63" s="21"/>
      <c r="XAQ63" s="21"/>
      <c r="XAR63" s="21"/>
      <c r="XAS63" s="21"/>
      <c r="XAT63" s="21"/>
      <c r="XAU63" s="21"/>
      <c r="XAV63" s="21"/>
      <c r="XAW63" s="21"/>
      <c r="XAX63" s="21"/>
      <c r="XAY63" s="21"/>
      <c r="XAZ63" s="21"/>
      <c r="XBA63" s="21"/>
      <c r="XBB63" s="21"/>
      <c r="XBC63" s="21"/>
      <c r="XBD63" s="21"/>
      <c r="XBE63" s="21"/>
      <c r="XBF63" s="21"/>
      <c r="XBG63" s="21"/>
      <c r="XBH63" s="21"/>
      <c r="XBI63" s="21"/>
      <c r="XBJ63" s="21"/>
      <c r="XBK63" s="21"/>
      <c r="XBL63" s="21"/>
      <c r="XBM63" s="21"/>
      <c r="XBN63" s="21"/>
      <c r="XBO63" s="21"/>
      <c r="XBP63" s="21"/>
      <c r="XBQ63" s="21"/>
      <c r="XBR63" s="21"/>
      <c r="XBS63" s="21"/>
      <c r="XBT63" s="21"/>
      <c r="XBU63" s="21"/>
      <c r="XBV63" s="21"/>
      <c r="XBW63" s="21"/>
      <c r="XBX63" s="21"/>
      <c r="XBY63" s="21"/>
      <c r="XBZ63" s="21"/>
      <c r="XCA63" s="21"/>
      <c r="XCB63" s="21"/>
      <c r="XCC63" s="21"/>
      <c r="XCD63" s="21"/>
      <c r="XCE63" s="21"/>
      <c r="XCF63" s="21"/>
      <c r="XCG63" s="21"/>
      <c r="XCH63" s="21"/>
      <c r="XCI63" s="21"/>
      <c r="XCJ63" s="21"/>
      <c r="XCK63" s="21"/>
      <c r="XCL63" s="21"/>
      <c r="XCM63" s="21"/>
      <c r="XCN63" s="21"/>
      <c r="XCO63" s="21"/>
      <c r="XCP63" s="21"/>
      <c r="XCQ63" s="21"/>
      <c r="XCR63" s="21"/>
      <c r="XCS63" s="21"/>
      <c r="XCT63" s="21"/>
      <c r="XCU63" s="21"/>
      <c r="XCV63" s="21"/>
      <c r="XCW63" s="21"/>
      <c r="XCX63" s="21"/>
      <c r="XCY63" s="21"/>
      <c r="XCZ63" s="21"/>
      <c r="XDA63" s="21"/>
      <c r="XDB63" s="21"/>
      <c r="XDC63" s="21"/>
      <c r="XDD63" s="21"/>
      <c r="XDE63" s="21"/>
      <c r="XDF63" s="21"/>
      <c r="XDG63" s="21"/>
      <c r="XDH63" s="21"/>
      <c r="XDI63" s="21"/>
      <c r="XDJ63" s="21"/>
      <c r="XDK63" s="21"/>
      <c r="XDL63" s="21"/>
      <c r="XDM63" s="21"/>
      <c r="XDN63" s="21"/>
      <c r="XDO63" s="21"/>
      <c r="XDP63" s="21"/>
      <c r="XDQ63" s="21"/>
      <c r="XDR63" s="21"/>
      <c r="XDS63" s="21"/>
      <c r="XDT63" s="21"/>
      <c r="XDU63" s="21"/>
      <c r="XDV63" s="21"/>
      <c r="XDW63" s="21"/>
      <c r="XDX63" s="21"/>
      <c r="XDY63" s="21"/>
      <c r="XDZ63" s="21"/>
      <c r="XEA63" s="21"/>
      <c r="XEB63" s="21"/>
      <c r="XEC63" s="21"/>
      <c r="XED63" s="21"/>
      <c r="XEE63" s="21"/>
      <c r="XEF63" s="21"/>
      <c r="XEG63" s="21"/>
      <c r="XEH63" s="21"/>
      <c r="XEI63" s="21"/>
      <c r="XEJ63" s="21"/>
      <c r="XEK63" s="21"/>
      <c r="XEL63" s="21"/>
      <c r="XEM63" s="21"/>
      <c r="XEN63" s="21"/>
      <c r="XEO63" s="21"/>
      <c r="XEP63" s="21"/>
      <c r="XEQ63" s="21"/>
      <c r="XER63" s="21"/>
      <c r="XES63" s="21"/>
      <c r="XET63" s="21"/>
      <c r="XEU63" s="21"/>
      <c r="XEV63" s="21"/>
      <c r="XEW63" s="21"/>
    </row>
    <row r="64" spans="1:16377" s="21" customFormat="1" ht="76.5" hidden="1" customHeight="1">
      <c r="A64" s="101" t="s">
        <v>1357</v>
      </c>
      <c r="B64" s="37" t="s">
        <v>1329</v>
      </c>
      <c r="C64" s="37" t="s">
        <v>1320</v>
      </c>
      <c r="D64" s="37" t="s">
        <v>2235</v>
      </c>
      <c r="E64" s="123" t="s">
        <v>1622</v>
      </c>
      <c r="F64" s="44" t="s">
        <v>4217</v>
      </c>
      <c r="G64" s="44" t="s">
        <v>4217</v>
      </c>
      <c r="H64" s="118" t="s">
        <v>1330</v>
      </c>
      <c r="I64" s="31" t="s">
        <v>1895</v>
      </c>
      <c r="J64" s="31" t="s">
        <v>1865</v>
      </c>
      <c r="K64" s="31" t="s">
        <v>1854</v>
      </c>
      <c r="L64" s="31" t="s">
        <v>1860</v>
      </c>
      <c r="M64" s="31" t="s">
        <v>5</v>
      </c>
      <c r="N64" s="31" t="s">
        <v>4217</v>
      </c>
      <c r="O64" s="30" t="e">
        <f>COUNTIF([2]!Table48[[#This Row],[CMMI Primary Care First
Version Date: CY 2022]:[CMS Merit-based Incentive Payment System (MIPS)
Version Date: CY 2022]],"*yes*")</f>
        <v>#REF!</v>
      </c>
      <c r="P64" s="134" t="s">
        <v>4217</v>
      </c>
      <c r="Q64" s="134" t="s">
        <v>4217</v>
      </c>
      <c r="R64" s="134" t="s">
        <v>4217</v>
      </c>
      <c r="S64" s="134" t="s">
        <v>4217</v>
      </c>
      <c r="T64" s="134" t="s">
        <v>4217</v>
      </c>
      <c r="U64" s="134" t="s">
        <v>4217</v>
      </c>
      <c r="V64" s="134" t="s">
        <v>4217</v>
      </c>
      <c r="W64" s="134" t="s">
        <v>4217</v>
      </c>
      <c r="X64" s="134" t="s">
        <v>4217</v>
      </c>
      <c r="Y64" s="134" t="s">
        <v>4217</v>
      </c>
      <c r="Z64" s="134" t="s">
        <v>4217</v>
      </c>
      <c r="AA64" s="134" t="s">
        <v>4217</v>
      </c>
      <c r="AB64" s="134" t="s">
        <v>4217</v>
      </c>
      <c r="AC64" s="134" t="s">
        <v>4217</v>
      </c>
      <c r="AD64" s="134" t="s">
        <v>4217</v>
      </c>
      <c r="AE64" s="134" t="s">
        <v>4217</v>
      </c>
      <c r="AF64" s="134" t="s">
        <v>4217</v>
      </c>
      <c r="AG64" s="134" t="s">
        <v>4217</v>
      </c>
      <c r="AH64" s="134" t="s">
        <v>4217</v>
      </c>
      <c r="AI64" s="134" t="s">
        <v>4217</v>
      </c>
    </row>
    <row r="65" spans="1:35" s="21" customFormat="1" ht="76.5" hidden="1" customHeight="1">
      <c r="A65" s="119" t="s">
        <v>364</v>
      </c>
      <c r="B65" s="37" t="s">
        <v>2369</v>
      </c>
      <c r="C65" s="37" t="s">
        <v>97</v>
      </c>
      <c r="D65" s="37" t="s">
        <v>97</v>
      </c>
      <c r="E65" s="123" t="s">
        <v>2370</v>
      </c>
      <c r="F65" s="44" t="s">
        <v>4217</v>
      </c>
      <c r="G65" s="44" t="s">
        <v>4217</v>
      </c>
      <c r="H65" s="118" t="s">
        <v>1454</v>
      </c>
      <c r="I65" s="31" t="s">
        <v>1881</v>
      </c>
      <c r="J65" s="31" t="s">
        <v>1865</v>
      </c>
      <c r="K65" s="31" t="s">
        <v>1854</v>
      </c>
      <c r="L65" s="31" t="s">
        <v>1855</v>
      </c>
      <c r="M65" s="31" t="s">
        <v>5</v>
      </c>
      <c r="N65" s="31" t="s">
        <v>4217</v>
      </c>
      <c r="O65" s="30" t="e">
        <f>COUNTIF([2]!Table48[[#This Row],[CMMI Primary Care First
Version Date: CY 2022]:[CMS Merit-based Incentive Payment System (MIPS)
Version Date: CY 2022]],"*yes*")</f>
        <v>#REF!</v>
      </c>
      <c r="P65" s="134" t="s">
        <v>4217</v>
      </c>
      <c r="Q65" s="134" t="s">
        <v>4217</v>
      </c>
      <c r="R65" s="134" t="s">
        <v>4217</v>
      </c>
      <c r="S65" s="134" t="s">
        <v>4217</v>
      </c>
      <c r="T65" s="134" t="s">
        <v>4217</v>
      </c>
      <c r="U65" s="134" t="s">
        <v>4217</v>
      </c>
      <c r="V65" s="134" t="s">
        <v>4217</v>
      </c>
      <c r="W65" s="134" t="s">
        <v>4217</v>
      </c>
      <c r="X65" s="134" t="s">
        <v>4217</v>
      </c>
      <c r="Y65" s="134" t="s">
        <v>4217</v>
      </c>
      <c r="Z65" s="134" t="s">
        <v>4217</v>
      </c>
      <c r="AA65" s="134" t="s">
        <v>4217</v>
      </c>
      <c r="AB65" s="134" t="s">
        <v>4217</v>
      </c>
      <c r="AC65" s="134" t="s">
        <v>4217</v>
      </c>
      <c r="AD65" s="134" t="s">
        <v>4217</v>
      </c>
      <c r="AE65" s="134" t="s">
        <v>4217</v>
      </c>
      <c r="AF65" s="134" t="s">
        <v>4217</v>
      </c>
      <c r="AG65" s="134" t="s">
        <v>4217</v>
      </c>
      <c r="AH65" s="134" t="s">
        <v>4217</v>
      </c>
      <c r="AI65" s="134" t="s">
        <v>4217</v>
      </c>
    </row>
    <row r="66" spans="1:35" s="21" customFormat="1" ht="76.5" hidden="1" customHeight="1">
      <c r="A66" s="119" t="s">
        <v>356</v>
      </c>
      <c r="B66" s="37" t="s">
        <v>205</v>
      </c>
      <c r="C66" s="37" t="s">
        <v>97</v>
      </c>
      <c r="D66" s="37" t="s">
        <v>97</v>
      </c>
      <c r="E66" s="123" t="s">
        <v>1935</v>
      </c>
      <c r="F66" s="44" t="s">
        <v>4217</v>
      </c>
      <c r="G66" s="44" t="s">
        <v>4217</v>
      </c>
      <c r="H66" s="118" t="s">
        <v>1453</v>
      </c>
      <c r="I66" s="31" t="s">
        <v>1881</v>
      </c>
      <c r="J66" s="31" t="s">
        <v>97</v>
      </c>
      <c r="K66" s="31" t="s">
        <v>1875</v>
      </c>
      <c r="L66" s="31" t="s">
        <v>1891</v>
      </c>
      <c r="M66" s="31" t="s">
        <v>5</v>
      </c>
      <c r="N66" s="31" t="s">
        <v>1</v>
      </c>
      <c r="O66" s="30" t="e">
        <f>COUNTIF([2]!Table48[[#This Row],[CMMI Primary Care First
Version Date: CY 2022]:[CMS Merit-based Incentive Payment System (MIPS)
Version Date: CY 2022]],"*yes*")</f>
        <v>#REF!</v>
      </c>
      <c r="P66" s="134" t="s">
        <v>4217</v>
      </c>
      <c r="Q66" s="134" t="s">
        <v>2368</v>
      </c>
      <c r="R66" s="134" t="s">
        <v>4217</v>
      </c>
      <c r="S66" s="134" t="s">
        <v>4217</v>
      </c>
      <c r="T66" s="134" t="s">
        <v>1966</v>
      </c>
      <c r="U66" s="134" t="s">
        <v>4217</v>
      </c>
      <c r="V66" s="134" t="s">
        <v>4217</v>
      </c>
      <c r="W66" s="134" t="s">
        <v>4217</v>
      </c>
      <c r="X66" s="134" t="s">
        <v>4217</v>
      </c>
      <c r="Y66" s="134" t="s">
        <v>4217</v>
      </c>
      <c r="Z66" s="134" t="s">
        <v>4217</v>
      </c>
      <c r="AA66" s="136" t="s">
        <v>4217</v>
      </c>
      <c r="AB66" s="134" t="s">
        <v>4217</v>
      </c>
      <c r="AC66" s="134" t="s">
        <v>4217</v>
      </c>
      <c r="AD66" s="134" t="s">
        <v>1966</v>
      </c>
      <c r="AE66" s="134" t="s">
        <v>4217</v>
      </c>
      <c r="AF66" s="134" t="s">
        <v>4224</v>
      </c>
      <c r="AG66" s="134" t="s">
        <v>4217</v>
      </c>
      <c r="AH66" s="134" t="s">
        <v>4217</v>
      </c>
      <c r="AI66" s="136" t="s">
        <v>4217</v>
      </c>
    </row>
    <row r="67" spans="1:35" s="21" customFormat="1" ht="76.5" hidden="1" customHeight="1">
      <c r="A67" s="119" t="s">
        <v>1359</v>
      </c>
      <c r="B67" s="37" t="s">
        <v>3342</v>
      </c>
      <c r="C67" s="37" t="s">
        <v>97</v>
      </c>
      <c r="D67" s="39" t="s">
        <v>97</v>
      </c>
      <c r="E67" s="123" t="s">
        <v>569</v>
      </c>
      <c r="F67" s="44" t="s">
        <v>4217</v>
      </c>
      <c r="G67" s="44" t="s">
        <v>4217</v>
      </c>
      <c r="H67" s="118" t="s">
        <v>3343</v>
      </c>
      <c r="I67" s="31" t="s">
        <v>1881</v>
      </c>
      <c r="J67" s="31" t="s">
        <v>1865</v>
      </c>
      <c r="K67" s="31" t="s">
        <v>1854</v>
      </c>
      <c r="L67" s="31" t="s">
        <v>1855</v>
      </c>
      <c r="M67" s="31" t="s">
        <v>5</v>
      </c>
      <c r="N67" s="31" t="s">
        <v>4217</v>
      </c>
      <c r="O67" s="30" t="e">
        <f>COUNTIF([2]!Table48[[#This Row],[CMMI Primary Care First
Version Date: CY 2022]:[CMS Merit-based Incentive Payment System (MIPS)
Version Date: CY 2022]],"*yes*")</f>
        <v>#REF!</v>
      </c>
      <c r="P67" s="134" t="s">
        <v>4217</v>
      </c>
      <c r="Q67" s="134" t="s">
        <v>4217</v>
      </c>
      <c r="R67" s="134" t="s">
        <v>4217</v>
      </c>
      <c r="S67" s="134" t="s">
        <v>4217</v>
      </c>
      <c r="T67" s="134" t="s">
        <v>4217</v>
      </c>
      <c r="U67" s="134" t="s">
        <v>4217</v>
      </c>
      <c r="V67" s="134" t="s">
        <v>4217</v>
      </c>
      <c r="W67" s="134" t="s">
        <v>4217</v>
      </c>
      <c r="X67" s="134" t="s">
        <v>4217</v>
      </c>
      <c r="Y67" s="134" t="s">
        <v>4217</v>
      </c>
      <c r="Z67" s="134" t="s">
        <v>4217</v>
      </c>
      <c r="AA67" s="134" t="s">
        <v>4217</v>
      </c>
      <c r="AB67" s="134" t="s">
        <v>4217</v>
      </c>
      <c r="AC67" s="134" t="s">
        <v>4217</v>
      </c>
      <c r="AD67" s="134" t="s">
        <v>4217</v>
      </c>
      <c r="AE67" s="134" t="s">
        <v>4217</v>
      </c>
      <c r="AF67" s="134" t="s">
        <v>4217</v>
      </c>
      <c r="AG67" s="134" t="s">
        <v>4217</v>
      </c>
      <c r="AH67" s="134" t="s">
        <v>4217</v>
      </c>
      <c r="AI67" s="134" t="s">
        <v>4217</v>
      </c>
    </row>
    <row r="68" spans="1:35" s="21" customFormat="1" ht="76.5" hidden="1" customHeight="1">
      <c r="A68" s="101" t="s">
        <v>1365</v>
      </c>
      <c r="B68" s="37" t="s">
        <v>4225</v>
      </c>
      <c r="C68" s="37" t="s">
        <v>97</v>
      </c>
      <c r="D68" s="39" t="s">
        <v>97</v>
      </c>
      <c r="E68" s="123" t="s">
        <v>4226</v>
      </c>
      <c r="F68" s="44" t="s">
        <v>4217</v>
      </c>
      <c r="G68" s="44" t="s">
        <v>4217</v>
      </c>
      <c r="H68" s="118" t="s">
        <v>4227</v>
      </c>
      <c r="I68" s="31" t="s">
        <v>1880</v>
      </c>
      <c r="J68" s="31" t="s">
        <v>97</v>
      </c>
      <c r="K68" s="31" t="s">
        <v>1875</v>
      </c>
      <c r="L68" s="31" t="s">
        <v>1891</v>
      </c>
      <c r="M68" s="31" t="s">
        <v>5</v>
      </c>
      <c r="N68" s="31" t="s">
        <v>4217</v>
      </c>
      <c r="O68" s="30" t="e">
        <f>COUNTIF([2]!Table48[[#This Row],[CMMI Primary Care First
Version Date: CY 2022]:[CMS Merit-based Incentive Payment System (MIPS)
Version Date: CY 2022]],"*yes*")</f>
        <v>#REF!</v>
      </c>
      <c r="P68" s="134" t="s">
        <v>4217</v>
      </c>
      <c r="Q68" s="134" t="s">
        <v>4217</v>
      </c>
      <c r="R68" s="134" t="s">
        <v>4217</v>
      </c>
      <c r="S68" s="134" t="s">
        <v>4217</v>
      </c>
      <c r="T68" s="134" t="s">
        <v>4217</v>
      </c>
      <c r="U68" s="134" t="s">
        <v>4217</v>
      </c>
      <c r="V68" s="134" t="s">
        <v>4217</v>
      </c>
      <c r="W68" s="134" t="s">
        <v>4217</v>
      </c>
      <c r="X68" s="134" t="s">
        <v>4217</v>
      </c>
      <c r="Y68" s="134" t="s">
        <v>4217</v>
      </c>
      <c r="Z68" s="134" t="s">
        <v>4217</v>
      </c>
      <c r="AA68" s="134" t="s">
        <v>4217</v>
      </c>
      <c r="AB68" s="134" t="s">
        <v>4217</v>
      </c>
      <c r="AC68" s="134" t="s">
        <v>4217</v>
      </c>
      <c r="AD68" s="134" t="s">
        <v>4217</v>
      </c>
      <c r="AE68" s="134" t="s">
        <v>4217</v>
      </c>
      <c r="AF68" s="134" t="s">
        <v>4217</v>
      </c>
      <c r="AG68" s="134" t="s">
        <v>4217</v>
      </c>
      <c r="AH68" s="134" t="s">
        <v>4217</v>
      </c>
      <c r="AI68" s="134" t="s">
        <v>4217</v>
      </c>
    </row>
    <row r="69" spans="1:35" s="21" customFormat="1" ht="76.5" hidden="1" customHeight="1">
      <c r="A69" s="101" t="s">
        <v>1368</v>
      </c>
      <c r="B69" s="37" t="s">
        <v>973</v>
      </c>
      <c r="C69" s="37" t="s">
        <v>97</v>
      </c>
      <c r="D69" s="37" t="s">
        <v>97</v>
      </c>
      <c r="E69" s="123" t="s">
        <v>1909</v>
      </c>
      <c r="F69" s="44" t="s">
        <v>2580</v>
      </c>
      <c r="G69" s="44" t="s">
        <v>4217</v>
      </c>
      <c r="H69" s="118" t="s">
        <v>974</v>
      </c>
      <c r="I69" s="31" t="s">
        <v>1850</v>
      </c>
      <c r="J69" s="31" t="s">
        <v>1879</v>
      </c>
      <c r="K69" s="31" t="s">
        <v>1848</v>
      </c>
      <c r="L69" s="31" t="s">
        <v>1855</v>
      </c>
      <c r="M69" s="31" t="s">
        <v>1727</v>
      </c>
      <c r="N69" s="31" t="s">
        <v>4217</v>
      </c>
      <c r="O69" s="30" t="e">
        <f>COUNTIF([2]!Table48[[#This Row],[CMMI Primary Care First
Version Date: CY 2022]:[CMS Merit-based Incentive Payment System (MIPS)
Version Date: CY 2022]],"*yes*")</f>
        <v>#REF!</v>
      </c>
      <c r="P69" s="134" t="s">
        <v>4217</v>
      </c>
      <c r="Q69" s="134" t="s">
        <v>4217</v>
      </c>
      <c r="R69" s="134" t="s">
        <v>4217</v>
      </c>
      <c r="S69" s="134" t="s">
        <v>4217</v>
      </c>
      <c r="T69" s="134" t="s">
        <v>4217</v>
      </c>
      <c r="U69" s="134" t="s">
        <v>4217</v>
      </c>
      <c r="V69" s="134" t="s">
        <v>4217</v>
      </c>
      <c r="W69" s="134" t="s">
        <v>1</v>
      </c>
      <c r="X69" s="134" t="s">
        <v>4217</v>
      </c>
      <c r="Y69" s="134" t="s">
        <v>4217</v>
      </c>
      <c r="Z69" s="134" t="s">
        <v>4217</v>
      </c>
      <c r="AA69" s="134" t="s">
        <v>4217</v>
      </c>
      <c r="AB69" s="134" t="s">
        <v>4217</v>
      </c>
      <c r="AC69" s="134" t="s">
        <v>4217</v>
      </c>
      <c r="AD69" s="134" t="s">
        <v>4217</v>
      </c>
      <c r="AE69" s="134" t="s">
        <v>4217</v>
      </c>
      <c r="AF69" s="134" t="s">
        <v>4217</v>
      </c>
      <c r="AG69" s="134" t="s">
        <v>4217</v>
      </c>
      <c r="AH69" s="134" t="s">
        <v>4217</v>
      </c>
      <c r="AI69" s="134" t="s">
        <v>4217</v>
      </c>
    </row>
    <row r="70" spans="1:35" s="21" customFormat="1" ht="76.5" hidden="1" customHeight="1">
      <c r="A70" s="101" t="s">
        <v>1120</v>
      </c>
      <c r="B70" s="37" t="s">
        <v>952</v>
      </c>
      <c r="C70" s="37" t="s">
        <v>97</v>
      </c>
      <c r="D70" s="38" t="s">
        <v>97</v>
      </c>
      <c r="E70" s="123" t="s">
        <v>1906</v>
      </c>
      <c r="F70" s="44" t="s">
        <v>2561</v>
      </c>
      <c r="G70" s="44" t="s">
        <v>4217</v>
      </c>
      <c r="H70" s="118" t="s">
        <v>953</v>
      </c>
      <c r="I70" s="31" t="s">
        <v>1864</v>
      </c>
      <c r="J70" s="31" t="s">
        <v>1870</v>
      </c>
      <c r="K70" s="31" t="s">
        <v>1854</v>
      </c>
      <c r="L70" s="31" t="s">
        <v>1855</v>
      </c>
      <c r="M70" s="31" t="s">
        <v>5</v>
      </c>
      <c r="N70" s="31" t="s">
        <v>4217</v>
      </c>
      <c r="O70" s="30" t="e">
        <f>COUNTIF([2]!Table48[[#This Row],[CMMI Primary Care First
Version Date: CY 2022]:[CMS Merit-based Incentive Payment System (MIPS)
Version Date: CY 2022]],"*yes*")</f>
        <v>#REF!</v>
      </c>
      <c r="P70" s="134" t="s">
        <v>4217</v>
      </c>
      <c r="Q70" s="134" t="s">
        <v>4217</v>
      </c>
      <c r="R70" s="134" t="s">
        <v>4217</v>
      </c>
      <c r="S70" s="134" t="s">
        <v>4217</v>
      </c>
      <c r="T70" s="134" t="s">
        <v>4217</v>
      </c>
      <c r="U70" s="134" t="s">
        <v>4217</v>
      </c>
      <c r="V70" s="134" t="s">
        <v>4217</v>
      </c>
      <c r="W70" s="134" t="s">
        <v>1</v>
      </c>
      <c r="X70" s="134" t="s">
        <v>4217</v>
      </c>
      <c r="Y70" s="134" t="s">
        <v>4217</v>
      </c>
      <c r="Z70" s="134" t="s">
        <v>4217</v>
      </c>
      <c r="AA70" s="134" t="s">
        <v>4217</v>
      </c>
      <c r="AB70" s="134" t="s">
        <v>4217</v>
      </c>
      <c r="AC70" s="134" t="s">
        <v>4217</v>
      </c>
      <c r="AD70" s="134" t="s">
        <v>4217</v>
      </c>
      <c r="AE70" s="134" t="s">
        <v>4217</v>
      </c>
      <c r="AF70" s="134" t="s">
        <v>4217</v>
      </c>
      <c r="AG70" s="134" t="s">
        <v>4217</v>
      </c>
      <c r="AH70" s="134" t="s">
        <v>4217</v>
      </c>
      <c r="AI70" s="134" t="s">
        <v>4217</v>
      </c>
    </row>
    <row r="71" spans="1:35" s="21" customFormat="1" ht="76.5" hidden="1" customHeight="1">
      <c r="A71" s="119" t="s">
        <v>1373</v>
      </c>
      <c r="B71" s="37" t="s">
        <v>1642</v>
      </c>
      <c r="C71" s="37" t="s">
        <v>97</v>
      </c>
      <c r="D71" s="37" t="s">
        <v>97</v>
      </c>
      <c r="E71" s="123" t="s">
        <v>1607</v>
      </c>
      <c r="F71" s="44" t="s">
        <v>2667</v>
      </c>
      <c r="G71" s="44" t="s">
        <v>4217</v>
      </c>
      <c r="H71" s="118" t="s">
        <v>1643</v>
      </c>
      <c r="I71" s="31" t="s">
        <v>1864</v>
      </c>
      <c r="J71" s="31" t="s">
        <v>1859</v>
      </c>
      <c r="K71" s="31" t="s">
        <v>1854</v>
      </c>
      <c r="L71" s="31" t="s">
        <v>1855</v>
      </c>
      <c r="M71" s="31" t="s">
        <v>311</v>
      </c>
      <c r="N71" s="31" t="s">
        <v>4217</v>
      </c>
      <c r="O71" s="30" t="e">
        <f>COUNTIF([2]!Table48[[#This Row],[CMMI Primary Care First
Version Date: CY 2022]:[CMS Merit-based Incentive Payment System (MIPS)
Version Date: CY 2022]],"*yes*")</f>
        <v>#REF!</v>
      </c>
      <c r="P71" s="134" t="s">
        <v>4217</v>
      </c>
      <c r="Q71" s="134" t="s">
        <v>4217</v>
      </c>
      <c r="R71" s="134" t="s">
        <v>4217</v>
      </c>
      <c r="S71" s="134" t="s">
        <v>4217</v>
      </c>
      <c r="T71" s="134" t="s">
        <v>4217</v>
      </c>
      <c r="U71" s="134" t="s">
        <v>4217</v>
      </c>
      <c r="V71" s="134" t="s">
        <v>4217</v>
      </c>
      <c r="W71" s="134" t="s">
        <v>1</v>
      </c>
      <c r="X71" s="134" t="s">
        <v>4217</v>
      </c>
      <c r="Y71" s="134" t="s">
        <v>4217</v>
      </c>
      <c r="Z71" s="134" t="s">
        <v>4217</v>
      </c>
      <c r="AA71" s="134" t="s">
        <v>4217</v>
      </c>
      <c r="AB71" s="134" t="s">
        <v>4217</v>
      </c>
      <c r="AC71" s="134" t="s">
        <v>4217</v>
      </c>
      <c r="AD71" s="134" t="s">
        <v>4217</v>
      </c>
      <c r="AE71" s="134" t="s">
        <v>4217</v>
      </c>
      <c r="AF71" s="134" t="s">
        <v>4217</v>
      </c>
      <c r="AG71" s="134" t="s">
        <v>4217</v>
      </c>
      <c r="AH71" s="134" t="s">
        <v>4217</v>
      </c>
      <c r="AI71" s="134" t="s">
        <v>4217</v>
      </c>
    </row>
    <row r="72" spans="1:35" s="21" customFormat="1" ht="76.5" hidden="1" customHeight="1">
      <c r="A72" s="119" t="s">
        <v>1374</v>
      </c>
      <c r="B72" s="37" t="s">
        <v>2896</v>
      </c>
      <c r="C72" s="37" t="s">
        <v>2897</v>
      </c>
      <c r="D72" s="39" t="s">
        <v>2235</v>
      </c>
      <c r="E72" s="123" t="s">
        <v>2898</v>
      </c>
      <c r="F72" s="40" t="s">
        <v>4217</v>
      </c>
      <c r="G72" s="40" t="s">
        <v>4217</v>
      </c>
      <c r="H72" s="118" t="s">
        <v>2899</v>
      </c>
      <c r="I72" s="31" t="s">
        <v>2260</v>
      </c>
      <c r="J72" s="31" t="s">
        <v>1858</v>
      </c>
      <c r="K72" s="31" t="s">
        <v>1848</v>
      </c>
      <c r="L72" s="31" t="s">
        <v>2220</v>
      </c>
      <c r="M72" s="31" t="s">
        <v>1727</v>
      </c>
      <c r="N72" s="31" t="s">
        <v>4217</v>
      </c>
      <c r="O72" s="30" t="e">
        <f>COUNTIF([2]!Table48[[#This Row],[CMMI Primary Care First
Version Date: CY 2022]:[CMS Merit-based Incentive Payment System (MIPS)
Version Date: CY 2022]],"*yes*")</f>
        <v>#REF!</v>
      </c>
      <c r="P72" s="134" t="s">
        <v>4217</v>
      </c>
      <c r="Q72" s="134" t="s">
        <v>4217</v>
      </c>
      <c r="R72" s="134" t="s">
        <v>4217</v>
      </c>
      <c r="S72" s="134" t="s">
        <v>4217</v>
      </c>
      <c r="T72" s="134" t="s">
        <v>4217</v>
      </c>
      <c r="U72" s="134" t="s">
        <v>4217</v>
      </c>
      <c r="V72" s="134" t="s">
        <v>4217</v>
      </c>
      <c r="W72" s="134" t="s">
        <v>4217</v>
      </c>
      <c r="X72" s="134" t="s">
        <v>4217</v>
      </c>
      <c r="Y72" s="134" t="s">
        <v>4217</v>
      </c>
      <c r="Z72" s="134" t="s">
        <v>4217</v>
      </c>
      <c r="AA72" s="134" t="s">
        <v>4217</v>
      </c>
      <c r="AB72" s="134" t="s">
        <v>4217</v>
      </c>
      <c r="AC72" s="134" t="s">
        <v>4217</v>
      </c>
      <c r="AD72" s="134" t="s">
        <v>4217</v>
      </c>
      <c r="AE72" s="134" t="s">
        <v>4217</v>
      </c>
      <c r="AF72" s="134" t="s">
        <v>4217</v>
      </c>
      <c r="AG72" s="134" t="s">
        <v>4217</v>
      </c>
      <c r="AH72" s="134" t="s">
        <v>4217</v>
      </c>
      <c r="AI72" s="134" t="s">
        <v>4217</v>
      </c>
    </row>
    <row r="73" spans="1:35" s="21" customFormat="1" ht="76.5" hidden="1" customHeight="1">
      <c r="A73" s="101" t="s">
        <v>1545</v>
      </c>
      <c r="B73" s="37" t="s">
        <v>2323</v>
      </c>
      <c r="C73" s="37" t="s">
        <v>206</v>
      </c>
      <c r="D73" s="37" t="s">
        <v>2235</v>
      </c>
      <c r="E73" s="123" t="s">
        <v>1935</v>
      </c>
      <c r="F73" s="153" t="s">
        <v>4217</v>
      </c>
      <c r="G73" s="153" t="s">
        <v>4217</v>
      </c>
      <c r="H73" s="141" t="s">
        <v>2706</v>
      </c>
      <c r="I73" s="31" t="s">
        <v>2260</v>
      </c>
      <c r="J73" s="31" t="s">
        <v>2205</v>
      </c>
      <c r="K73" s="31" t="s">
        <v>1848</v>
      </c>
      <c r="L73" s="31" t="s">
        <v>2322</v>
      </c>
      <c r="M73" s="31" t="s">
        <v>5</v>
      </c>
      <c r="N73" s="31" t="s">
        <v>4217</v>
      </c>
      <c r="O73" s="30" t="e">
        <f>COUNTIF([2]!Table48[[#This Row],[CMMI Primary Care First
Version Date: CY 2022]:[CMS Merit-based Incentive Payment System (MIPS)
Version Date: CY 2022]],"*yes*")</f>
        <v>#REF!</v>
      </c>
      <c r="P73" s="134" t="s">
        <v>4217</v>
      </c>
      <c r="Q73" s="134" t="s">
        <v>4217</v>
      </c>
      <c r="R73" s="134" t="s">
        <v>4217</v>
      </c>
      <c r="S73" s="134" t="s">
        <v>4217</v>
      </c>
      <c r="T73" s="134" t="s">
        <v>4217</v>
      </c>
      <c r="U73" s="134" t="s">
        <v>4217</v>
      </c>
      <c r="V73" s="134" t="s">
        <v>4217</v>
      </c>
      <c r="W73" s="134" t="s">
        <v>4217</v>
      </c>
      <c r="X73" s="134" t="s">
        <v>4217</v>
      </c>
      <c r="Y73" s="134" t="s">
        <v>4217</v>
      </c>
      <c r="Z73" s="134" t="s">
        <v>4217</v>
      </c>
      <c r="AA73" s="134" t="s">
        <v>4217</v>
      </c>
      <c r="AB73" s="134" t="s">
        <v>4217</v>
      </c>
      <c r="AC73" s="134" t="s">
        <v>4217</v>
      </c>
      <c r="AD73" s="134" t="s">
        <v>4217</v>
      </c>
      <c r="AE73" s="134" t="s">
        <v>4217</v>
      </c>
      <c r="AF73" s="134" t="s">
        <v>3732</v>
      </c>
      <c r="AG73" s="134" t="s">
        <v>4217</v>
      </c>
      <c r="AH73" s="134" t="s">
        <v>4217</v>
      </c>
      <c r="AI73" s="134" t="s">
        <v>4217</v>
      </c>
    </row>
    <row r="74" spans="1:35" s="21" customFormat="1" ht="76.5" hidden="1" customHeight="1">
      <c r="A74" s="119" t="s">
        <v>1082</v>
      </c>
      <c r="B74" s="37" t="s">
        <v>2323</v>
      </c>
      <c r="C74" s="37" t="s">
        <v>97</v>
      </c>
      <c r="D74" s="39" t="s">
        <v>97</v>
      </c>
      <c r="E74" s="123" t="s">
        <v>1935</v>
      </c>
      <c r="F74" s="44" t="s">
        <v>4217</v>
      </c>
      <c r="G74" s="44" t="s">
        <v>4217</v>
      </c>
      <c r="H74" s="118" t="s">
        <v>2324</v>
      </c>
      <c r="I74" s="31" t="s">
        <v>2260</v>
      </c>
      <c r="J74" s="31" t="s">
        <v>2205</v>
      </c>
      <c r="K74" s="31" t="s">
        <v>1852</v>
      </c>
      <c r="L74" s="31" t="s">
        <v>1849</v>
      </c>
      <c r="M74" s="31" t="s">
        <v>5</v>
      </c>
      <c r="N74" s="31" t="s">
        <v>4217</v>
      </c>
      <c r="O74" s="30" t="e">
        <f>COUNTIF([2]!Table48[[#This Row],[CMMI Primary Care First
Version Date: CY 2022]:[CMS Merit-based Incentive Payment System (MIPS)
Version Date: CY 2022]],"*yes*")</f>
        <v>#REF!</v>
      </c>
      <c r="P74" s="134" t="s">
        <v>4217</v>
      </c>
      <c r="Q74" s="134" t="s">
        <v>4217</v>
      </c>
      <c r="R74" s="134" t="s">
        <v>4217</v>
      </c>
      <c r="S74" s="134" t="s">
        <v>4217</v>
      </c>
      <c r="T74" s="134" t="s">
        <v>4217</v>
      </c>
      <c r="U74" s="134" t="s">
        <v>4217</v>
      </c>
      <c r="V74" s="134" t="s">
        <v>4217</v>
      </c>
      <c r="W74" s="134" t="s">
        <v>4217</v>
      </c>
      <c r="X74" s="134" t="s">
        <v>4217</v>
      </c>
      <c r="Y74" s="134" t="s">
        <v>4217</v>
      </c>
      <c r="Z74" s="134" t="s">
        <v>4217</v>
      </c>
      <c r="AA74" s="134" t="s">
        <v>4217</v>
      </c>
      <c r="AB74" s="134" t="s">
        <v>4217</v>
      </c>
      <c r="AC74" s="134" t="s">
        <v>4217</v>
      </c>
      <c r="AD74" s="134" t="s">
        <v>4217</v>
      </c>
      <c r="AE74" s="134" t="s">
        <v>4217</v>
      </c>
      <c r="AF74" s="134" t="s">
        <v>4217</v>
      </c>
      <c r="AG74" s="134" t="s">
        <v>4217</v>
      </c>
      <c r="AH74" s="134" t="s">
        <v>4217</v>
      </c>
      <c r="AI74" s="134" t="s">
        <v>4217</v>
      </c>
    </row>
    <row r="75" spans="1:35" s="21" customFormat="1" ht="76.5" hidden="1" customHeight="1">
      <c r="A75" s="101" t="s">
        <v>349</v>
      </c>
      <c r="B75" s="37" t="s">
        <v>975</v>
      </c>
      <c r="C75" s="37" t="s">
        <v>97</v>
      </c>
      <c r="D75" s="39" t="s">
        <v>97</v>
      </c>
      <c r="E75" s="123" t="s">
        <v>1623</v>
      </c>
      <c r="F75" s="44" t="s">
        <v>2581</v>
      </c>
      <c r="G75" s="44" t="s">
        <v>4217</v>
      </c>
      <c r="H75" s="118" t="s">
        <v>976</v>
      </c>
      <c r="I75" s="31" t="s">
        <v>2260</v>
      </c>
      <c r="J75" s="31" t="s">
        <v>1847</v>
      </c>
      <c r="K75" s="31" t="s">
        <v>1848</v>
      </c>
      <c r="L75" s="31" t="s">
        <v>1891</v>
      </c>
      <c r="M75" s="31" t="s">
        <v>1727</v>
      </c>
      <c r="N75" s="31" t="s">
        <v>4217</v>
      </c>
      <c r="O75" s="30" t="e">
        <f>COUNTIF([2]!Table48[[#This Row],[CMMI Primary Care First
Version Date: CY 2022]:[CMS Merit-based Incentive Payment System (MIPS)
Version Date: CY 2022]],"*yes*")</f>
        <v>#REF!</v>
      </c>
      <c r="P75" s="134" t="s">
        <v>4217</v>
      </c>
      <c r="Q75" s="134" t="s">
        <v>4217</v>
      </c>
      <c r="R75" s="134" t="s">
        <v>4217</v>
      </c>
      <c r="S75" s="134" t="s">
        <v>4217</v>
      </c>
      <c r="T75" s="134" t="s">
        <v>4217</v>
      </c>
      <c r="U75" s="134" t="s">
        <v>4217</v>
      </c>
      <c r="V75" s="134" t="s">
        <v>4217</v>
      </c>
      <c r="W75" s="134" t="s">
        <v>1</v>
      </c>
      <c r="X75" s="134" t="s">
        <v>4217</v>
      </c>
      <c r="Y75" s="134" t="s">
        <v>4217</v>
      </c>
      <c r="Z75" s="134" t="s">
        <v>4217</v>
      </c>
      <c r="AA75" s="134" t="s">
        <v>4217</v>
      </c>
      <c r="AB75" s="134" t="s">
        <v>4217</v>
      </c>
      <c r="AC75" s="134" t="s">
        <v>4217</v>
      </c>
      <c r="AD75" s="134" t="s">
        <v>4217</v>
      </c>
      <c r="AE75" s="134" t="s">
        <v>4217</v>
      </c>
      <c r="AF75" s="134" t="s">
        <v>4217</v>
      </c>
      <c r="AG75" s="134" t="s">
        <v>4217</v>
      </c>
      <c r="AH75" s="134" t="s">
        <v>4217</v>
      </c>
      <c r="AI75" s="134" t="s">
        <v>4217</v>
      </c>
    </row>
    <row r="76" spans="1:35" s="21" customFormat="1" ht="76.5" hidden="1" customHeight="1">
      <c r="A76" s="119" t="s">
        <v>1578</v>
      </c>
      <c r="B76" s="37" t="s">
        <v>105</v>
      </c>
      <c r="C76" s="37" t="s">
        <v>106</v>
      </c>
      <c r="D76" s="39" t="s">
        <v>2235</v>
      </c>
      <c r="E76" s="123" t="s">
        <v>1935</v>
      </c>
      <c r="F76" s="40" t="s">
        <v>4217</v>
      </c>
      <c r="G76" s="40" t="s">
        <v>4217</v>
      </c>
      <c r="H76" s="118" t="s">
        <v>3146</v>
      </c>
      <c r="I76" s="31" t="s">
        <v>1903</v>
      </c>
      <c r="J76" s="31" t="s">
        <v>97</v>
      </c>
      <c r="K76" s="31" t="s">
        <v>1848</v>
      </c>
      <c r="L76" s="31" t="s">
        <v>1855</v>
      </c>
      <c r="M76" s="31" t="s">
        <v>5</v>
      </c>
      <c r="N76" s="31" t="s">
        <v>1</v>
      </c>
      <c r="O76" s="30" t="e">
        <f>COUNTIF([2]!Table48[[#This Row],[CMMI Primary Care First
Version Date: CY 2022]:[CMS Merit-based Incentive Payment System (MIPS)
Version Date: CY 2022]],"*yes*")</f>
        <v>#REF!</v>
      </c>
      <c r="P76" s="134" t="s">
        <v>4217</v>
      </c>
      <c r="Q76" s="134" t="s">
        <v>4217</v>
      </c>
      <c r="R76" s="134" t="s">
        <v>4217</v>
      </c>
      <c r="S76" s="134" t="s">
        <v>4217</v>
      </c>
      <c r="T76" s="134" t="s">
        <v>4217</v>
      </c>
      <c r="U76" s="134" t="s">
        <v>4217</v>
      </c>
      <c r="V76" s="134" t="s">
        <v>4217</v>
      </c>
      <c r="W76" s="134" t="s">
        <v>4217</v>
      </c>
      <c r="X76" s="134" t="s">
        <v>4217</v>
      </c>
      <c r="Y76" s="134" t="s">
        <v>4217</v>
      </c>
      <c r="Z76" s="134" t="s">
        <v>4217</v>
      </c>
      <c r="AA76" s="134" t="s">
        <v>4217</v>
      </c>
      <c r="AB76" s="134" t="s">
        <v>4217</v>
      </c>
      <c r="AC76" s="134" t="s">
        <v>4217</v>
      </c>
      <c r="AD76" s="134" t="s">
        <v>4217</v>
      </c>
      <c r="AE76" s="134" t="s">
        <v>4217</v>
      </c>
      <c r="AF76" s="134" t="s">
        <v>4217</v>
      </c>
      <c r="AG76" s="134" t="s">
        <v>4217</v>
      </c>
      <c r="AH76" s="134" t="s">
        <v>4217</v>
      </c>
      <c r="AI76" s="134" t="s">
        <v>4217</v>
      </c>
    </row>
    <row r="77" spans="1:35" s="21" customFormat="1" ht="76.5" hidden="1" customHeight="1">
      <c r="A77" s="101" t="s">
        <v>1579</v>
      </c>
      <c r="B77" s="37" t="s">
        <v>105</v>
      </c>
      <c r="C77" s="37" t="s">
        <v>1375</v>
      </c>
      <c r="D77" s="37" t="s">
        <v>2235</v>
      </c>
      <c r="E77" s="123" t="s">
        <v>1935</v>
      </c>
      <c r="F77" s="40" t="s">
        <v>4217</v>
      </c>
      <c r="G77" s="40" t="s">
        <v>4217</v>
      </c>
      <c r="H77" s="118" t="s">
        <v>1376</v>
      </c>
      <c r="I77" s="31" t="s">
        <v>1903</v>
      </c>
      <c r="J77" s="31" t="s">
        <v>1865</v>
      </c>
      <c r="K77" s="31" t="s">
        <v>1848</v>
      </c>
      <c r="L77" s="31" t="s">
        <v>1855</v>
      </c>
      <c r="M77" s="31" t="s">
        <v>5</v>
      </c>
      <c r="N77" s="31" t="s">
        <v>1</v>
      </c>
      <c r="O77" s="30" t="e">
        <f>COUNTIF([2]!Table48[[#This Row],[CMMI Primary Care First
Version Date: CY 2022]:[CMS Merit-based Incentive Payment System (MIPS)
Version Date: CY 2022]],"*yes*")</f>
        <v>#REF!</v>
      </c>
      <c r="P77" s="134" t="s">
        <v>4217</v>
      </c>
      <c r="Q77" s="134" t="s">
        <v>4217</v>
      </c>
      <c r="R77" s="134" t="s">
        <v>4217</v>
      </c>
      <c r="S77" s="134" t="s">
        <v>4217</v>
      </c>
      <c r="T77" s="134" t="s">
        <v>4217</v>
      </c>
      <c r="U77" s="134" t="s">
        <v>4217</v>
      </c>
      <c r="V77" s="134" t="s">
        <v>4217</v>
      </c>
      <c r="W77" s="134" t="s">
        <v>4217</v>
      </c>
      <c r="X77" s="134" t="s">
        <v>4217</v>
      </c>
      <c r="Y77" s="134" t="s">
        <v>4217</v>
      </c>
      <c r="Z77" s="134" t="s">
        <v>4217</v>
      </c>
      <c r="AA77" s="134" t="s">
        <v>4217</v>
      </c>
      <c r="AB77" s="134" t="s">
        <v>4217</v>
      </c>
      <c r="AC77" s="134" t="s">
        <v>4217</v>
      </c>
      <c r="AD77" s="134" t="s">
        <v>4217</v>
      </c>
      <c r="AE77" s="134" t="s">
        <v>4217</v>
      </c>
      <c r="AF77" s="134" t="s">
        <v>4217</v>
      </c>
      <c r="AG77" s="134" t="s">
        <v>4217</v>
      </c>
      <c r="AH77" s="134" t="s">
        <v>4217</v>
      </c>
      <c r="AI77" s="134" t="s">
        <v>4217</v>
      </c>
    </row>
    <row r="78" spans="1:35" s="21" customFormat="1" ht="76.5" hidden="1" customHeight="1">
      <c r="A78" s="119" t="s">
        <v>419</v>
      </c>
      <c r="B78" s="37" t="s">
        <v>3344</v>
      </c>
      <c r="C78" s="37" t="s">
        <v>97</v>
      </c>
      <c r="D78" s="39" t="s">
        <v>97</v>
      </c>
      <c r="E78" s="123" t="s">
        <v>1935</v>
      </c>
      <c r="F78" s="40" t="s">
        <v>4217</v>
      </c>
      <c r="G78" s="40" t="s">
        <v>4217</v>
      </c>
      <c r="H78" s="118" t="s">
        <v>3345</v>
      </c>
      <c r="I78" s="31" t="s">
        <v>1903</v>
      </c>
      <c r="J78" s="31" t="s">
        <v>97</v>
      </c>
      <c r="K78" s="31" t="s">
        <v>1875</v>
      </c>
      <c r="L78" s="31" t="s">
        <v>1891</v>
      </c>
      <c r="M78" s="31" t="s">
        <v>5</v>
      </c>
      <c r="N78" s="31" t="s">
        <v>4217</v>
      </c>
      <c r="O78" s="30" t="e">
        <f>COUNTIF([2]!Table48[[#This Row],[CMMI Primary Care First
Version Date: CY 2022]:[CMS Merit-based Incentive Payment System (MIPS)
Version Date: CY 2022]],"*yes*")</f>
        <v>#REF!</v>
      </c>
      <c r="P78" s="134" t="s">
        <v>4217</v>
      </c>
      <c r="Q78" s="134" t="s">
        <v>4217</v>
      </c>
      <c r="R78" s="134" t="s">
        <v>4217</v>
      </c>
      <c r="S78" s="134" t="s">
        <v>4217</v>
      </c>
      <c r="T78" s="31" t="s">
        <v>4217</v>
      </c>
      <c r="U78" s="134" t="s">
        <v>4217</v>
      </c>
      <c r="V78" s="134" t="s">
        <v>4217</v>
      </c>
      <c r="W78" s="134" t="s">
        <v>4217</v>
      </c>
      <c r="X78" s="134" t="s">
        <v>4217</v>
      </c>
      <c r="Y78" s="134" t="s">
        <v>4217</v>
      </c>
      <c r="Z78" s="134" t="s">
        <v>4217</v>
      </c>
      <c r="AA78" s="134" t="s">
        <v>4217</v>
      </c>
      <c r="AB78" s="31" t="s">
        <v>4217</v>
      </c>
      <c r="AC78" s="134" t="s">
        <v>4217</v>
      </c>
      <c r="AD78" s="134" t="s">
        <v>4217</v>
      </c>
      <c r="AE78" s="134" t="s">
        <v>4217</v>
      </c>
      <c r="AF78" s="31" t="s">
        <v>4217</v>
      </c>
      <c r="AG78" s="134" t="s">
        <v>4217</v>
      </c>
      <c r="AH78" s="134" t="s">
        <v>4217</v>
      </c>
      <c r="AI78" s="31" t="s">
        <v>4217</v>
      </c>
    </row>
    <row r="79" spans="1:35" s="21" customFormat="1" ht="76.5" hidden="1" customHeight="1">
      <c r="A79" s="119" t="s">
        <v>1191</v>
      </c>
      <c r="B79" s="37" t="s">
        <v>4228</v>
      </c>
      <c r="C79" s="37" t="s">
        <v>97</v>
      </c>
      <c r="D79" s="37" t="s">
        <v>97</v>
      </c>
      <c r="E79" s="123" t="s">
        <v>1935</v>
      </c>
      <c r="F79" s="44" t="s">
        <v>4217</v>
      </c>
      <c r="G79" s="44" t="s">
        <v>4217</v>
      </c>
      <c r="H79" s="118" t="s">
        <v>4229</v>
      </c>
      <c r="I79" s="31" t="s">
        <v>1846</v>
      </c>
      <c r="J79" s="31" t="s">
        <v>1859</v>
      </c>
      <c r="K79" s="31" t="s">
        <v>1848</v>
      </c>
      <c r="L79" s="31" t="s">
        <v>2218</v>
      </c>
      <c r="M79" s="31" t="s">
        <v>5</v>
      </c>
      <c r="N79" s="31" t="s">
        <v>4217</v>
      </c>
      <c r="O79" s="30" t="e">
        <f>COUNTIF([2]!Table48[[#This Row],[CMMI Primary Care First
Version Date: CY 2022]:[CMS Merit-based Incentive Payment System (MIPS)
Version Date: CY 2022]],"*yes*")</f>
        <v>#REF!</v>
      </c>
      <c r="P79" s="134" t="s">
        <v>4217</v>
      </c>
      <c r="Q79" s="134" t="s">
        <v>4217</v>
      </c>
      <c r="R79" s="134" t="s">
        <v>4217</v>
      </c>
      <c r="S79" s="134" t="s">
        <v>4217</v>
      </c>
      <c r="T79" s="134" t="s">
        <v>4217</v>
      </c>
      <c r="U79" s="134" t="s">
        <v>4217</v>
      </c>
      <c r="V79" s="134" t="s">
        <v>4217</v>
      </c>
      <c r="W79" s="134" t="s">
        <v>4217</v>
      </c>
      <c r="X79" s="134" t="s">
        <v>4217</v>
      </c>
      <c r="Y79" s="134" t="s">
        <v>4217</v>
      </c>
      <c r="Z79" s="134" t="s">
        <v>4217</v>
      </c>
      <c r="AA79" s="134" t="s">
        <v>4217</v>
      </c>
      <c r="AB79" s="134" t="s">
        <v>4217</v>
      </c>
      <c r="AC79" s="134" t="s">
        <v>4217</v>
      </c>
      <c r="AD79" s="134" t="s">
        <v>4217</v>
      </c>
      <c r="AE79" s="134" t="s">
        <v>4217</v>
      </c>
      <c r="AF79" s="134" t="s">
        <v>4217</v>
      </c>
      <c r="AG79" s="134" t="s">
        <v>4217</v>
      </c>
      <c r="AH79" s="134" t="s">
        <v>4217</v>
      </c>
      <c r="AI79" s="134" t="s">
        <v>1</v>
      </c>
    </row>
    <row r="80" spans="1:35" s="21" customFormat="1" ht="76.5" hidden="1" customHeight="1">
      <c r="A80" s="101" t="s">
        <v>1587</v>
      </c>
      <c r="B80" s="37" t="s">
        <v>2270</v>
      </c>
      <c r="C80" s="37" t="s">
        <v>250</v>
      </c>
      <c r="D80" s="37" t="s">
        <v>2243</v>
      </c>
      <c r="E80" s="123" t="s">
        <v>227</v>
      </c>
      <c r="F80" s="40" t="s">
        <v>4217</v>
      </c>
      <c r="G80" s="40" t="s">
        <v>4217</v>
      </c>
      <c r="H80" s="118" t="s">
        <v>1395</v>
      </c>
      <c r="I80" s="31" t="s">
        <v>1864</v>
      </c>
      <c r="J80" s="31" t="s">
        <v>1879</v>
      </c>
      <c r="K80" s="31" t="s">
        <v>1848</v>
      </c>
      <c r="L80" s="31" t="s">
        <v>1855</v>
      </c>
      <c r="M80" s="31" t="s">
        <v>311</v>
      </c>
      <c r="N80" s="31" t="s">
        <v>1</v>
      </c>
      <c r="O80" s="30" t="e">
        <f>COUNTIF([2]!Table48[[#This Row],[CMMI Primary Care First
Version Date: CY 2022]:[CMS Merit-based Incentive Payment System (MIPS)
Version Date: CY 2022]],"*yes*")</f>
        <v>#REF!</v>
      </c>
      <c r="P80" s="134" t="s">
        <v>4217</v>
      </c>
      <c r="Q80" s="134" t="s">
        <v>4217</v>
      </c>
      <c r="R80" s="134" t="s">
        <v>4217</v>
      </c>
      <c r="S80" s="134" t="s">
        <v>4217</v>
      </c>
      <c r="T80" s="134" t="s">
        <v>4217</v>
      </c>
      <c r="U80" s="134" t="s">
        <v>4217</v>
      </c>
      <c r="V80" s="134" t="s">
        <v>4217</v>
      </c>
      <c r="W80" s="134" t="s">
        <v>4217</v>
      </c>
      <c r="X80" s="134" t="s">
        <v>4217</v>
      </c>
      <c r="Y80" s="134" t="s">
        <v>4217</v>
      </c>
      <c r="Z80" s="134" t="s">
        <v>4217</v>
      </c>
      <c r="AA80" s="134" t="s">
        <v>1956</v>
      </c>
      <c r="AB80" s="134" t="s">
        <v>4217</v>
      </c>
      <c r="AC80" s="134" t="s">
        <v>4217</v>
      </c>
      <c r="AD80" s="134" t="s">
        <v>4217</v>
      </c>
      <c r="AE80" s="134" t="s">
        <v>4217</v>
      </c>
      <c r="AF80" s="134" t="s">
        <v>4217</v>
      </c>
      <c r="AG80" s="134" t="s">
        <v>4217</v>
      </c>
      <c r="AH80" s="134" t="s">
        <v>4217</v>
      </c>
      <c r="AI80" s="134" t="s">
        <v>4217</v>
      </c>
    </row>
    <row r="81" spans="1:35" s="21" customFormat="1" ht="76.5" hidden="1" customHeight="1">
      <c r="A81" s="159" t="s">
        <v>685</v>
      </c>
      <c r="B81" s="37" t="s">
        <v>2196</v>
      </c>
      <c r="C81" s="37" t="s">
        <v>86</v>
      </c>
      <c r="D81" s="39" t="s">
        <v>2243</v>
      </c>
      <c r="E81" s="123" t="s">
        <v>1935</v>
      </c>
      <c r="F81" s="44" t="s">
        <v>2628</v>
      </c>
      <c r="G81" s="44" t="s">
        <v>4230</v>
      </c>
      <c r="H81" s="118" t="s">
        <v>2629</v>
      </c>
      <c r="I81" s="31" t="s">
        <v>1903</v>
      </c>
      <c r="J81" s="31" t="s">
        <v>1863</v>
      </c>
      <c r="K81" s="31" t="s">
        <v>1848</v>
      </c>
      <c r="L81" s="31" t="s">
        <v>1855</v>
      </c>
      <c r="M81" s="31" t="s">
        <v>5</v>
      </c>
      <c r="N81" s="31" t="s">
        <v>1</v>
      </c>
      <c r="O81" s="30" t="e">
        <f>COUNTIF([2]!Table48[[#This Row],[CMMI Primary Care First
Version Date: CY 2022]:[CMS Merit-based Incentive Payment System (MIPS)
Version Date: CY 2022]],"*yes*")</f>
        <v>#REF!</v>
      </c>
      <c r="P81" s="134" t="s">
        <v>4217</v>
      </c>
      <c r="Q81" s="134" t="s">
        <v>4217</v>
      </c>
      <c r="R81" s="134" t="s">
        <v>3668</v>
      </c>
      <c r="S81" s="134" t="s">
        <v>1</v>
      </c>
      <c r="T81" s="134" t="s">
        <v>4217</v>
      </c>
      <c r="U81" s="134" t="s">
        <v>4217</v>
      </c>
      <c r="V81" s="134" t="s">
        <v>4217</v>
      </c>
      <c r="W81" s="134" t="s">
        <v>1</v>
      </c>
      <c r="X81" s="134" t="s">
        <v>4217</v>
      </c>
      <c r="Y81" s="134" t="s">
        <v>4217</v>
      </c>
      <c r="Z81" s="134" t="s">
        <v>4217</v>
      </c>
      <c r="AA81" s="134" t="s">
        <v>4217</v>
      </c>
      <c r="AB81" s="134" t="s">
        <v>1</v>
      </c>
      <c r="AC81" s="134" t="s">
        <v>4217</v>
      </c>
      <c r="AD81" s="134" t="s">
        <v>4217</v>
      </c>
      <c r="AE81" s="134" t="s">
        <v>4217</v>
      </c>
      <c r="AF81" s="134" t="s">
        <v>4217</v>
      </c>
      <c r="AG81" s="134" t="s">
        <v>4217</v>
      </c>
      <c r="AH81" s="134" t="s">
        <v>4217</v>
      </c>
      <c r="AI81" s="134" t="s">
        <v>1</v>
      </c>
    </row>
    <row r="82" spans="1:35" s="21" customFormat="1" ht="76.5" hidden="1" customHeight="1">
      <c r="A82" s="119" t="s">
        <v>472</v>
      </c>
      <c r="B82" s="37" t="s">
        <v>2272</v>
      </c>
      <c r="C82" s="37" t="s">
        <v>252</v>
      </c>
      <c r="D82" s="37" t="s">
        <v>2243</v>
      </c>
      <c r="E82" s="123" t="s">
        <v>227</v>
      </c>
      <c r="F82" s="44" t="s">
        <v>4217</v>
      </c>
      <c r="G82" s="44" t="s">
        <v>4217</v>
      </c>
      <c r="H82" s="118" t="s">
        <v>1397</v>
      </c>
      <c r="I82" s="31" t="s">
        <v>1864</v>
      </c>
      <c r="J82" s="31" t="s">
        <v>1879</v>
      </c>
      <c r="K82" s="31" t="s">
        <v>1848</v>
      </c>
      <c r="L82" s="31" t="s">
        <v>1855</v>
      </c>
      <c r="M82" s="31" t="s">
        <v>311</v>
      </c>
      <c r="N82" s="31" t="s">
        <v>4217</v>
      </c>
      <c r="O82" s="30" t="e">
        <f>COUNTIF([2]!Table48[[#This Row],[CMMI Primary Care First
Version Date: CY 2022]:[CMS Merit-based Incentive Payment System (MIPS)
Version Date: CY 2022]],"*yes*")</f>
        <v>#REF!</v>
      </c>
      <c r="P82" s="134" t="s">
        <v>4217</v>
      </c>
      <c r="Q82" s="134" t="s">
        <v>4217</v>
      </c>
      <c r="R82" s="134" t="s">
        <v>4217</v>
      </c>
      <c r="S82" s="134" t="s">
        <v>4217</v>
      </c>
      <c r="T82" s="31" t="s">
        <v>4217</v>
      </c>
      <c r="U82" s="134" t="s">
        <v>4217</v>
      </c>
      <c r="V82" s="134" t="s">
        <v>4217</v>
      </c>
      <c r="W82" s="134" t="s">
        <v>4217</v>
      </c>
      <c r="X82" s="134" t="s">
        <v>4217</v>
      </c>
      <c r="Y82" s="134" t="s">
        <v>4217</v>
      </c>
      <c r="Z82" s="134" t="s">
        <v>4217</v>
      </c>
      <c r="AA82" s="134" t="s">
        <v>1957</v>
      </c>
      <c r="AB82" s="31" t="s">
        <v>4217</v>
      </c>
      <c r="AC82" s="134" t="s">
        <v>4217</v>
      </c>
      <c r="AD82" s="134" t="s">
        <v>4217</v>
      </c>
      <c r="AE82" s="134" t="s">
        <v>4217</v>
      </c>
      <c r="AF82" s="31" t="s">
        <v>4217</v>
      </c>
      <c r="AG82" s="134" t="s">
        <v>4217</v>
      </c>
      <c r="AH82" s="134" t="s">
        <v>4217</v>
      </c>
      <c r="AI82" s="31" t="s">
        <v>4217</v>
      </c>
    </row>
    <row r="83" spans="1:35" s="21" customFormat="1" ht="76.5" hidden="1" customHeight="1">
      <c r="A83" s="101" t="s">
        <v>687</v>
      </c>
      <c r="B83" s="37" t="s">
        <v>680</v>
      </c>
      <c r="C83" s="37" t="s">
        <v>97</v>
      </c>
      <c r="D83" s="39" t="s">
        <v>97</v>
      </c>
      <c r="E83" s="123" t="s">
        <v>1622</v>
      </c>
      <c r="F83" s="44" t="s">
        <v>4217</v>
      </c>
      <c r="G83" s="44" t="s">
        <v>4217</v>
      </c>
      <c r="H83" s="118" t="s">
        <v>2008</v>
      </c>
      <c r="I83" s="31" t="s">
        <v>1883</v>
      </c>
      <c r="J83" s="31" t="s">
        <v>97</v>
      </c>
      <c r="K83" s="31" t="s">
        <v>1854</v>
      </c>
      <c r="L83" s="31" t="s">
        <v>97</v>
      </c>
      <c r="M83" s="31" t="s">
        <v>1982</v>
      </c>
      <c r="N83" s="31" t="s">
        <v>4217</v>
      </c>
      <c r="O83" s="30" t="e">
        <f>COUNTIF([2]!Table48[[#This Row],[CMMI Primary Care First
Version Date: CY 2022]:[CMS Merit-based Incentive Payment System (MIPS)
Version Date: CY 2022]],"*yes*")</f>
        <v>#REF!</v>
      </c>
      <c r="P83" s="134" t="s">
        <v>4217</v>
      </c>
      <c r="Q83" s="134" t="s">
        <v>4217</v>
      </c>
      <c r="R83" s="134" t="s">
        <v>4217</v>
      </c>
      <c r="S83" s="134" t="s">
        <v>4217</v>
      </c>
      <c r="T83" s="134" t="s">
        <v>4217</v>
      </c>
      <c r="U83" s="134" t="s">
        <v>4217</v>
      </c>
      <c r="V83" s="134" t="s">
        <v>4217</v>
      </c>
      <c r="W83" s="134" t="s">
        <v>4217</v>
      </c>
      <c r="X83" s="134" t="s">
        <v>4217</v>
      </c>
      <c r="Y83" s="134" t="s">
        <v>4217</v>
      </c>
      <c r="Z83" s="134" t="s">
        <v>4217</v>
      </c>
      <c r="AA83" s="134" t="s">
        <v>4217</v>
      </c>
      <c r="AB83" s="134" t="s">
        <v>4217</v>
      </c>
      <c r="AC83" s="134" t="s">
        <v>4217</v>
      </c>
      <c r="AD83" s="134" t="s">
        <v>4217</v>
      </c>
      <c r="AE83" s="134" t="s">
        <v>4217</v>
      </c>
      <c r="AF83" s="134" t="s">
        <v>4217</v>
      </c>
      <c r="AG83" s="134" t="s">
        <v>4217</v>
      </c>
      <c r="AH83" s="134" t="s">
        <v>4217</v>
      </c>
      <c r="AI83" s="134" t="s">
        <v>4217</v>
      </c>
    </row>
    <row r="84" spans="1:35" s="21" customFormat="1" ht="76.5" hidden="1" customHeight="1">
      <c r="A84" s="119" t="s">
        <v>365</v>
      </c>
      <c r="B84" s="37" t="s">
        <v>1562</v>
      </c>
      <c r="C84" s="37" t="s">
        <v>97</v>
      </c>
      <c r="D84" s="37" t="s">
        <v>97</v>
      </c>
      <c r="E84" s="123" t="s">
        <v>1622</v>
      </c>
      <c r="F84" s="40" t="s">
        <v>4217</v>
      </c>
      <c r="G84" s="40" t="s">
        <v>4217</v>
      </c>
      <c r="H84" s="118" t="s">
        <v>1478</v>
      </c>
      <c r="I84" s="31" t="s">
        <v>1883</v>
      </c>
      <c r="J84" s="31" t="s">
        <v>97</v>
      </c>
      <c r="K84" s="31" t="s">
        <v>1854</v>
      </c>
      <c r="L84" s="31" t="s">
        <v>97</v>
      </c>
      <c r="M84" s="31" t="s">
        <v>1982</v>
      </c>
      <c r="N84" s="31" t="s">
        <v>4217</v>
      </c>
      <c r="O84" s="30" t="e">
        <f>COUNTIF([2]!Table48[[#This Row],[CMMI Primary Care First
Version Date: CY 2022]:[CMS Merit-based Incentive Payment System (MIPS)
Version Date: CY 2022]],"*yes*")</f>
        <v>#REF!</v>
      </c>
      <c r="P84" s="134" t="s">
        <v>4217</v>
      </c>
      <c r="Q84" s="134" t="s">
        <v>4217</v>
      </c>
      <c r="R84" s="134" t="s">
        <v>4217</v>
      </c>
      <c r="S84" s="134" t="s">
        <v>4217</v>
      </c>
      <c r="T84" s="134" t="s">
        <v>4217</v>
      </c>
      <c r="U84" s="134" t="s">
        <v>4217</v>
      </c>
      <c r="V84" s="134" t="s">
        <v>4217</v>
      </c>
      <c r="W84" s="134" t="s">
        <v>4217</v>
      </c>
      <c r="X84" s="134" t="s">
        <v>4217</v>
      </c>
      <c r="Y84" s="134" t="s">
        <v>4217</v>
      </c>
      <c r="Z84" s="134" t="s">
        <v>4217</v>
      </c>
      <c r="AA84" s="134" t="s">
        <v>4217</v>
      </c>
      <c r="AB84" s="134" t="s">
        <v>4217</v>
      </c>
      <c r="AC84" s="134" t="s">
        <v>4217</v>
      </c>
      <c r="AD84" s="134" t="s">
        <v>4217</v>
      </c>
      <c r="AE84" s="134" t="s">
        <v>4217</v>
      </c>
      <c r="AF84" s="134" t="s">
        <v>4217</v>
      </c>
      <c r="AG84" s="134" t="s">
        <v>4217</v>
      </c>
      <c r="AH84" s="134" t="s">
        <v>4217</v>
      </c>
      <c r="AI84" s="134" t="s">
        <v>4217</v>
      </c>
    </row>
    <row r="85" spans="1:35" s="21" customFormat="1" ht="76.5" hidden="1" customHeight="1">
      <c r="A85" s="101" t="s">
        <v>1588</v>
      </c>
      <c r="B85" s="37" t="s">
        <v>3286</v>
      </c>
      <c r="C85" s="37" t="s">
        <v>3287</v>
      </c>
      <c r="D85" s="39" t="s">
        <v>2243</v>
      </c>
      <c r="E85" s="123" t="s">
        <v>3288</v>
      </c>
      <c r="F85" s="40" t="s">
        <v>4217</v>
      </c>
      <c r="G85" s="40" t="s">
        <v>4217</v>
      </c>
      <c r="H85" s="118" t="s">
        <v>3289</v>
      </c>
      <c r="I85" s="31" t="s">
        <v>1850</v>
      </c>
      <c r="J85" s="31" t="s">
        <v>1892</v>
      </c>
      <c r="K85" s="31" t="s">
        <v>1848</v>
      </c>
      <c r="L85" s="31" t="s">
        <v>1849</v>
      </c>
      <c r="M85" s="31" t="s">
        <v>5</v>
      </c>
      <c r="N85" s="31" t="s">
        <v>4217</v>
      </c>
      <c r="O85" s="30" t="e">
        <f>COUNTIF([2]!Table48[[#This Row],[CMMI Primary Care First
Version Date: CY 2022]:[CMS Merit-based Incentive Payment System (MIPS)
Version Date: CY 2022]],"*yes*")</f>
        <v>#REF!</v>
      </c>
      <c r="P85" s="134" t="s">
        <v>4217</v>
      </c>
      <c r="Q85" s="134" t="s">
        <v>4217</v>
      </c>
      <c r="R85" s="134" t="s">
        <v>4217</v>
      </c>
      <c r="S85" s="134" t="s">
        <v>4217</v>
      </c>
      <c r="T85" s="134" t="s">
        <v>4217</v>
      </c>
      <c r="U85" s="134" t="s">
        <v>4217</v>
      </c>
      <c r="V85" s="134" t="s">
        <v>4217</v>
      </c>
      <c r="W85" s="134" t="s">
        <v>4217</v>
      </c>
      <c r="X85" s="134" t="s">
        <v>4217</v>
      </c>
      <c r="Y85" s="134" t="s">
        <v>4217</v>
      </c>
      <c r="Z85" s="134" t="s">
        <v>4217</v>
      </c>
      <c r="AA85" s="134" t="s">
        <v>4217</v>
      </c>
      <c r="AB85" s="134" t="s">
        <v>4217</v>
      </c>
      <c r="AC85" s="134" t="s">
        <v>4217</v>
      </c>
      <c r="AD85" s="134" t="s">
        <v>4217</v>
      </c>
      <c r="AE85" s="134" t="s">
        <v>4217</v>
      </c>
      <c r="AF85" s="134" t="s">
        <v>4217</v>
      </c>
      <c r="AG85" s="134" t="s">
        <v>4217</v>
      </c>
      <c r="AH85" s="134" t="s">
        <v>4217</v>
      </c>
      <c r="AI85" s="134" t="s">
        <v>4217</v>
      </c>
    </row>
    <row r="86" spans="1:35" s="21" customFormat="1" ht="76.5" hidden="1" customHeight="1">
      <c r="A86" s="119" t="s">
        <v>316</v>
      </c>
      <c r="B86" s="37" t="s">
        <v>2690</v>
      </c>
      <c r="C86" s="37" t="s">
        <v>97</v>
      </c>
      <c r="D86" s="37" t="s">
        <v>97</v>
      </c>
      <c r="E86" s="123" t="s">
        <v>2857</v>
      </c>
      <c r="F86" s="44" t="s">
        <v>2691</v>
      </c>
      <c r="G86" s="44" t="s">
        <v>4217</v>
      </c>
      <c r="H86" s="118" t="s">
        <v>1672</v>
      </c>
      <c r="I86" s="31" t="s">
        <v>2180</v>
      </c>
      <c r="J86" s="31" t="s">
        <v>1865</v>
      </c>
      <c r="K86" s="31" t="s">
        <v>1848</v>
      </c>
      <c r="L86" s="31" t="s">
        <v>1855</v>
      </c>
      <c r="M86" s="31" t="s">
        <v>311</v>
      </c>
      <c r="N86" s="31" t="s">
        <v>4217</v>
      </c>
      <c r="O86" s="30" t="e">
        <f>COUNTIF([2]!Table48[[#This Row],[CMMI Primary Care First
Version Date: CY 2022]:[CMS Merit-based Incentive Payment System (MIPS)
Version Date: CY 2022]],"*yes*")</f>
        <v>#REF!</v>
      </c>
      <c r="P86" s="134" t="s">
        <v>4217</v>
      </c>
      <c r="Q86" s="134" t="s">
        <v>4217</v>
      </c>
      <c r="R86" s="134" t="s">
        <v>4217</v>
      </c>
      <c r="S86" s="134" t="s">
        <v>4217</v>
      </c>
      <c r="T86" s="134" t="s">
        <v>4217</v>
      </c>
      <c r="U86" s="134" t="s">
        <v>4217</v>
      </c>
      <c r="V86" s="134" t="s">
        <v>4217</v>
      </c>
      <c r="W86" s="134" t="s">
        <v>1</v>
      </c>
      <c r="X86" s="134" t="s">
        <v>4217</v>
      </c>
      <c r="Y86" s="134" t="s">
        <v>4217</v>
      </c>
      <c r="Z86" s="134" t="s">
        <v>4217</v>
      </c>
      <c r="AA86" s="134" t="s">
        <v>4217</v>
      </c>
      <c r="AB86" s="134" t="s">
        <v>4217</v>
      </c>
      <c r="AC86" s="134" t="s">
        <v>4217</v>
      </c>
      <c r="AD86" s="134" t="s">
        <v>4217</v>
      </c>
      <c r="AE86" s="134" t="s">
        <v>4217</v>
      </c>
      <c r="AF86" s="134" t="s">
        <v>4217</v>
      </c>
      <c r="AG86" s="134" t="s">
        <v>4217</v>
      </c>
      <c r="AH86" s="134" t="s">
        <v>4217</v>
      </c>
      <c r="AI86" s="134" t="s">
        <v>4217</v>
      </c>
    </row>
    <row r="87" spans="1:35" s="102" customFormat="1" ht="76.5" hidden="1" customHeight="1">
      <c r="A87" s="101" t="s">
        <v>1589</v>
      </c>
      <c r="B87" s="37" t="s">
        <v>2077</v>
      </c>
      <c r="C87" s="37" t="s">
        <v>97</v>
      </c>
      <c r="D87" s="37" t="s">
        <v>97</v>
      </c>
      <c r="E87" s="123" t="s">
        <v>1621</v>
      </c>
      <c r="F87" s="40" t="s">
        <v>2668</v>
      </c>
      <c r="G87" s="40" t="s">
        <v>4217</v>
      </c>
      <c r="H87" s="118" t="s">
        <v>1885</v>
      </c>
      <c r="I87" s="31" t="s">
        <v>97</v>
      </c>
      <c r="J87" s="31" t="s">
        <v>1858</v>
      </c>
      <c r="K87" s="31" t="s">
        <v>1848</v>
      </c>
      <c r="L87" s="31" t="s">
        <v>1855</v>
      </c>
      <c r="M87" s="31" t="s">
        <v>1727</v>
      </c>
      <c r="N87" s="31" t="s">
        <v>4217</v>
      </c>
      <c r="O87" s="30" t="e">
        <f>COUNTIF([2]!Table48[[#This Row],[CMMI Primary Care First
Version Date: CY 2022]:[CMS Merit-based Incentive Payment System (MIPS)
Version Date: CY 2022]],"*yes*")</f>
        <v>#REF!</v>
      </c>
      <c r="P87" s="134" t="s">
        <v>4217</v>
      </c>
      <c r="Q87" s="134" t="s">
        <v>4217</v>
      </c>
      <c r="R87" s="134" t="s">
        <v>4217</v>
      </c>
      <c r="S87" s="134" t="s">
        <v>4217</v>
      </c>
      <c r="T87" s="134" t="s">
        <v>4217</v>
      </c>
      <c r="U87" s="134" t="s">
        <v>4217</v>
      </c>
      <c r="V87" s="134" t="s">
        <v>4217</v>
      </c>
      <c r="W87" s="134" t="s">
        <v>1</v>
      </c>
      <c r="X87" s="134" t="s">
        <v>4217</v>
      </c>
      <c r="Y87" s="134" t="s">
        <v>4217</v>
      </c>
      <c r="Z87" s="134" t="s">
        <v>4217</v>
      </c>
      <c r="AA87" s="134" t="s">
        <v>4217</v>
      </c>
      <c r="AB87" s="134" t="s">
        <v>4217</v>
      </c>
      <c r="AC87" s="134" t="s">
        <v>4217</v>
      </c>
      <c r="AD87" s="134" t="s">
        <v>4217</v>
      </c>
      <c r="AE87" s="134" t="s">
        <v>4217</v>
      </c>
      <c r="AF87" s="134" t="s">
        <v>4217</v>
      </c>
      <c r="AG87" s="134" t="s">
        <v>4217</v>
      </c>
      <c r="AH87" s="134" t="s">
        <v>4217</v>
      </c>
      <c r="AI87" s="134" t="s">
        <v>4217</v>
      </c>
    </row>
    <row r="88" spans="1:35" s="102" customFormat="1" ht="76.5" hidden="1" customHeight="1">
      <c r="A88" s="159" t="s">
        <v>1590</v>
      </c>
      <c r="B88" s="37" t="s">
        <v>2745</v>
      </c>
      <c r="C88" s="37" t="s">
        <v>97</v>
      </c>
      <c r="D88" s="39" t="s">
        <v>97</v>
      </c>
      <c r="E88" s="123" t="s">
        <v>1621</v>
      </c>
      <c r="F88" s="40" t="s">
        <v>2746</v>
      </c>
      <c r="G88" s="40" t="s">
        <v>4217</v>
      </c>
      <c r="H88" s="118" t="s">
        <v>2747</v>
      </c>
      <c r="I88" s="31" t="s">
        <v>97</v>
      </c>
      <c r="J88" s="31" t="s">
        <v>1858</v>
      </c>
      <c r="K88" s="31" t="s">
        <v>1848</v>
      </c>
      <c r="L88" s="31" t="s">
        <v>1855</v>
      </c>
      <c r="M88" s="31" t="s">
        <v>1727</v>
      </c>
      <c r="N88" s="31" t="s">
        <v>4217</v>
      </c>
      <c r="O88" s="30" t="e">
        <f>COUNTIF([2]!Table48[[#This Row],[CMMI Primary Care First
Version Date: CY 2022]:[CMS Merit-based Incentive Payment System (MIPS)
Version Date: CY 2022]],"*yes*")</f>
        <v>#REF!</v>
      </c>
      <c r="P88" s="134" t="s">
        <v>4217</v>
      </c>
      <c r="Q88" s="134" t="s">
        <v>4217</v>
      </c>
      <c r="R88" s="134" t="s">
        <v>4217</v>
      </c>
      <c r="S88" s="134" t="s">
        <v>4217</v>
      </c>
      <c r="T88" s="134" t="s">
        <v>4217</v>
      </c>
      <c r="U88" s="134" t="s">
        <v>4217</v>
      </c>
      <c r="V88" s="134" t="s">
        <v>4217</v>
      </c>
      <c r="W88" s="134" t="s">
        <v>1</v>
      </c>
      <c r="X88" s="134" t="s">
        <v>4217</v>
      </c>
      <c r="Y88" s="134" t="s">
        <v>4217</v>
      </c>
      <c r="Z88" s="134" t="s">
        <v>4217</v>
      </c>
      <c r="AA88" s="134" t="s">
        <v>4217</v>
      </c>
      <c r="AB88" s="134" t="s">
        <v>4217</v>
      </c>
      <c r="AC88" s="134" t="s">
        <v>4217</v>
      </c>
      <c r="AD88" s="134" t="s">
        <v>4217</v>
      </c>
      <c r="AE88" s="134" t="s">
        <v>4217</v>
      </c>
      <c r="AF88" s="134" t="s">
        <v>4217</v>
      </c>
      <c r="AG88" s="134" t="s">
        <v>4217</v>
      </c>
      <c r="AH88" s="134" t="s">
        <v>4217</v>
      </c>
      <c r="AI88" s="134" t="s">
        <v>4217</v>
      </c>
    </row>
    <row r="89" spans="1:35" s="21" customFormat="1" ht="76.5" hidden="1" customHeight="1">
      <c r="A89" s="119" t="s">
        <v>1591</v>
      </c>
      <c r="B89" s="37" t="s">
        <v>2524</v>
      </c>
      <c r="C89" s="37" t="s">
        <v>1048</v>
      </c>
      <c r="D89" s="39" t="s">
        <v>2243</v>
      </c>
      <c r="E89" s="123" t="s">
        <v>1623</v>
      </c>
      <c r="F89" s="40" t="s">
        <v>2525</v>
      </c>
      <c r="G89" s="40" t="s">
        <v>4217</v>
      </c>
      <c r="H89" s="118" t="s">
        <v>813</v>
      </c>
      <c r="I89" s="31" t="s">
        <v>2260</v>
      </c>
      <c r="J89" s="31" t="s">
        <v>1858</v>
      </c>
      <c r="K89" s="31" t="s">
        <v>1848</v>
      </c>
      <c r="L89" s="31" t="s">
        <v>1855</v>
      </c>
      <c r="M89" s="31" t="s">
        <v>1727</v>
      </c>
      <c r="N89" s="31" t="s">
        <v>4217</v>
      </c>
      <c r="O89" s="30" t="e">
        <f>COUNTIF([2]!Table48[[#This Row],[CMMI Primary Care First
Version Date: CY 2022]:[CMS Merit-based Incentive Payment System (MIPS)
Version Date: CY 2022]],"*yes*")</f>
        <v>#REF!</v>
      </c>
      <c r="P89" s="134" t="s">
        <v>4217</v>
      </c>
      <c r="Q89" s="134" t="s">
        <v>4217</v>
      </c>
      <c r="R89" s="134" t="s">
        <v>4217</v>
      </c>
      <c r="S89" s="134" t="s">
        <v>4217</v>
      </c>
      <c r="T89" s="134" t="s">
        <v>4217</v>
      </c>
      <c r="U89" s="134" t="s">
        <v>4217</v>
      </c>
      <c r="V89" s="134" t="s">
        <v>4217</v>
      </c>
      <c r="W89" s="134" t="s">
        <v>1</v>
      </c>
      <c r="X89" s="134" t="s">
        <v>2463</v>
      </c>
      <c r="Y89" s="134" t="s">
        <v>4217</v>
      </c>
      <c r="Z89" s="134" t="s">
        <v>1809</v>
      </c>
      <c r="AA89" s="134" t="s">
        <v>4217</v>
      </c>
      <c r="AB89" s="134" t="s">
        <v>4217</v>
      </c>
      <c r="AC89" s="134" t="s">
        <v>4217</v>
      </c>
      <c r="AD89" s="134" t="s">
        <v>4217</v>
      </c>
      <c r="AE89" s="134" t="s">
        <v>4217</v>
      </c>
      <c r="AF89" s="134" t="s">
        <v>4217</v>
      </c>
      <c r="AG89" s="134" t="s">
        <v>4217</v>
      </c>
      <c r="AH89" s="134" t="s">
        <v>4217</v>
      </c>
      <c r="AI89" s="134" t="s">
        <v>4217</v>
      </c>
    </row>
    <row r="90" spans="1:35" s="21" customFormat="1" ht="76.5" hidden="1" customHeight="1">
      <c r="A90" s="119" t="s">
        <v>1100</v>
      </c>
      <c r="B90" s="37" t="s">
        <v>3171</v>
      </c>
      <c r="C90" s="37" t="s">
        <v>229</v>
      </c>
      <c r="D90" s="37" t="s">
        <v>2235</v>
      </c>
      <c r="E90" s="123" t="s">
        <v>1622</v>
      </c>
      <c r="F90" s="44" t="s">
        <v>4217</v>
      </c>
      <c r="G90" s="44" t="s">
        <v>4217</v>
      </c>
      <c r="H90" s="118" t="s">
        <v>1525</v>
      </c>
      <c r="I90" s="31" t="s">
        <v>1864</v>
      </c>
      <c r="J90" s="31" t="s">
        <v>1859</v>
      </c>
      <c r="K90" s="31" t="s">
        <v>1848</v>
      </c>
      <c r="L90" s="31" t="s">
        <v>1855</v>
      </c>
      <c r="M90" s="31" t="s">
        <v>311</v>
      </c>
      <c r="N90" s="31" t="s">
        <v>4217</v>
      </c>
      <c r="O90" s="30" t="e">
        <f>COUNTIF([2]!Table48[[#This Row],[CMMI Primary Care First
Version Date: CY 2022]:[CMS Merit-based Incentive Payment System (MIPS)
Version Date: CY 2022]],"*yes*")</f>
        <v>#REF!</v>
      </c>
      <c r="P90" s="134" t="s">
        <v>4217</v>
      </c>
      <c r="Q90" s="134" t="s">
        <v>4217</v>
      </c>
      <c r="R90" s="134" t="s">
        <v>4217</v>
      </c>
      <c r="S90" s="134" t="s">
        <v>4217</v>
      </c>
      <c r="T90" s="134" t="s">
        <v>4217</v>
      </c>
      <c r="U90" s="134" t="s">
        <v>4217</v>
      </c>
      <c r="V90" s="134" t="s">
        <v>4217</v>
      </c>
      <c r="W90" s="134" t="s">
        <v>4217</v>
      </c>
      <c r="X90" s="134" t="s">
        <v>4217</v>
      </c>
      <c r="Y90" s="134" t="s">
        <v>4217</v>
      </c>
      <c r="Z90" s="134" t="s">
        <v>4217</v>
      </c>
      <c r="AA90" s="134" t="s">
        <v>4217</v>
      </c>
      <c r="AB90" s="134" t="s">
        <v>4217</v>
      </c>
      <c r="AC90" s="134" t="s">
        <v>4217</v>
      </c>
      <c r="AD90" s="134" t="s">
        <v>4217</v>
      </c>
      <c r="AE90" s="134" t="s">
        <v>4217</v>
      </c>
      <c r="AF90" s="134" t="s">
        <v>4217</v>
      </c>
      <c r="AG90" s="134" t="s">
        <v>4217</v>
      </c>
      <c r="AH90" s="134" t="s">
        <v>4217</v>
      </c>
      <c r="AI90" s="134" t="s">
        <v>4217</v>
      </c>
    </row>
    <row r="91" spans="1:35" s="21" customFormat="1" ht="76.5" hidden="1" customHeight="1">
      <c r="A91" s="119" t="s">
        <v>491</v>
      </c>
      <c r="B91" s="37" t="s">
        <v>4231</v>
      </c>
      <c r="C91" s="37" t="s">
        <v>97</v>
      </c>
      <c r="D91" s="101" t="s">
        <v>97</v>
      </c>
      <c r="E91" s="123" t="s">
        <v>4232</v>
      </c>
      <c r="F91" s="40" t="s">
        <v>4217</v>
      </c>
      <c r="G91" s="40" t="s">
        <v>4217</v>
      </c>
      <c r="H91" s="118" t="s">
        <v>4233</v>
      </c>
      <c r="I91" s="31" t="s">
        <v>1903</v>
      </c>
      <c r="J91" s="31" t="s">
        <v>4223</v>
      </c>
      <c r="K91" s="31" t="s">
        <v>1848</v>
      </c>
      <c r="L91" s="31" t="s">
        <v>1855</v>
      </c>
      <c r="M91" s="31" t="s">
        <v>5</v>
      </c>
      <c r="N91" s="31" t="s">
        <v>4217</v>
      </c>
      <c r="O91" s="30" t="e">
        <f>COUNTIF([2]!Table48[[#This Row],[CMMI Primary Care First
Version Date: CY 2022]:[CMS Merit-based Incentive Payment System (MIPS)
Version Date: CY 2022]],"*yes*")</f>
        <v>#REF!</v>
      </c>
      <c r="P91" s="134" t="s">
        <v>4217</v>
      </c>
      <c r="Q91" s="134" t="s">
        <v>4217</v>
      </c>
      <c r="R91" s="134" t="s">
        <v>4217</v>
      </c>
      <c r="S91" s="134" t="s">
        <v>4217</v>
      </c>
      <c r="T91" s="31" t="s">
        <v>4217</v>
      </c>
      <c r="U91" s="134" t="s">
        <v>4217</v>
      </c>
      <c r="V91" s="134" t="s">
        <v>4217</v>
      </c>
      <c r="W91" s="134" t="s">
        <v>4217</v>
      </c>
      <c r="X91" s="134" t="s">
        <v>4217</v>
      </c>
      <c r="Y91" s="134" t="s">
        <v>4217</v>
      </c>
      <c r="Z91" s="134" t="s">
        <v>4217</v>
      </c>
      <c r="AA91" s="134" t="s">
        <v>4217</v>
      </c>
      <c r="AB91" s="31" t="s">
        <v>4217</v>
      </c>
      <c r="AC91" s="134" t="s">
        <v>4217</v>
      </c>
      <c r="AD91" s="134" t="s">
        <v>4217</v>
      </c>
      <c r="AE91" s="134" t="s">
        <v>4217</v>
      </c>
      <c r="AF91" s="31" t="s">
        <v>4217</v>
      </c>
      <c r="AG91" s="134" t="s">
        <v>4217</v>
      </c>
      <c r="AH91" s="134" t="s">
        <v>4217</v>
      </c>
      <c r="AI91" s="31" t="s">
        <v>4217</v>
      </c>
    </row>
    <row r="92" spans="1:35" s="21" customFormat="1" ht="76.5" hidden="1" customHeight="1">
      <c r="A92" s="101" t="s">
        <v>321</v>
      </c>
      <c r="B92" s="37" t="s">
        <v>286</v>
      </c>
      <c r="C92" s="37" t="s">
        <v>82</v>
      </c>
      <c r="D92" s="39" t="s">
        <v>2235</v>
      </c>
      <c r="E92" s="123" t="s">
        <v>1935</v>
      </c>
      <c r="F92" s="40" t="s">
        <v>4217</v>
      </c>
      <c r="G92" s="40" t="s">
        <v>4217</v>
      </c>
      <c r="H92" s="118" t="s">
        <v>2342</v>
      </c>
      <c r="I92" s="31" t="s">
        <v>1846</v>
      </c>
      <c r="J92" s="31" t="s">
        <v>1847</v>
      </c>
      <c r="K92" s="31" t="s">
        <v>1848</v>
      </c>
      <c r="L92" s="31" t="s">
        <v>1849</v>
      </c>
      <c r="M92" s="31" t="s">
        <v>5</v>
      </c>
      <c r="N92" s="31" t="s">
        <v>4217</v>
      </c>
      <c r="O92" s="30" t="e">
        <f>COUNTIF([2]!Table48[[#This Row],[CMMI Primary Care First
Version Date: CY 2022]:[CMS Merit-based Incentive Payment System (MIPS)
Version Date: CY 2022]],"*yes*")</f>
        <v>#REF!</v>
      </c>
      <c r="P92" s="134" t="s">
        <v>4217</v>
      </c>
      <c r="Q92" s="134" t="s">
        <v>4217</v>
      </c>
      <c r="R92" s="134" t="s">
        <v>4217</v>
      </c>
      <c r="S92" s="134" t="s">
        <v>4217</v>
      </c>
      <c r="T92" s="31" t="s">
        <v>4217</v>
      </c>
      <c r="U92" s="134" t="s">
        <v>4217</v>
      </c>
      <c r="V92" s="134" t="s">
        <v>4217</v>
      </c>
      <c r="W92" s="134" t="s">
        <v>4217</v>
      </c>
      <c r="X92" s="134" t="s">
        <v>3667</v>
      </c>
      <c r="Y92" s="134" t="s">
        <v>4217</v>
      </c>
      <c r="Z92" s="134" t="s">
        <v>4217</v>
      </c>
      <c r="AA92" s="134" t="s">
        <v>4217</v>
      </c>
      <c r="AB92" s="31" t="s">
        <v>4217</v>
      </c>
      <c r="AC92" s="134" t="s">
        <v>4217</v>
      </c>
      <c r="AD92" s="134" t="s">
        <v>4217</v>
      </c>
      <c r="AE92" s="134" t="s">
        <v>4217</v>
      </c>
      <c r="AF92" s="31" t="s">
        <v>4217</v>
      </c>
      <c r="AG92" s="134" t="s">
        <v>4217</v>
      </c>
      <c r="AH92" s="134" t="s">
        <v>4217</v>
      </c>
      <c r="AI92" s="31" t="s">
        <v>1</v>
      </c>
    </row>
    <row r="93" spans="1:35" s="21" customFormat="1" ht="76.5" hidden="1" customHeight="1">
      <c r="A93" s="119" t="s">
        <v>410</v>
      </c>
      <c r="B93" s="37" t="s">
        <v>4234</v>
      </c>
      <c r="C93" s="37" t="s">
        <v>97</v>
      </c>
      <c r="D93" s="39" t="s">
        <v>97</v>
      </c>
      <c r="E93" s="123" t="s">
        <v>1935</v>
      </c>
      <c r="F93" s="44" t="s">
        <v>2367</v>
      </c>
      <c r="G93" s="44" t="s">
        <v>4235</v>
      </c>
      <c r="H93" s="118" t="s">
        <v>4236</v>
      </c>
      <c r="I93" s="31" t="s">
        <v>1846</v>
      </c>
      <c r="J93" s="31" t="s">
        <v>1847</v>
      </c>
      <c r="K93" s="31" t="s">
        <v>1848</v>
      </c>
      <c r="L93" s="31" t="s">
        <v>2218</v>
      </c>
      <c r="M93" s="31" t="s">
        <v>5</v>
      </c>
      <c r="N93" s="31" t="s">
        <v>4217</v>
      </c>
      <c r="O93" s="30" t="e">
        <f>COUNTIF([2]!Table48[[#This Row],[CMMI Primary Care First
Version Date: CY 2022]:[CMS Merit-based Incentive Payment System (MIPS)
Version Date: CY 2022]],"*yes*")</f>
        <v>#REF!</v>
      </c>
      <c r="P93" s="134" t="s">
        <v>4217</v>
      </c>
      <c r="Q93" s="134" t="s">
        <v>4217</v>
      </c>
      <c r="R93" s="134" t="s">
        <v>4217</v>
      </c>
      <c r="S93" s="134" t="s">
        <v>1</v>
      </c>
      <c r="T93" s="31" t="s">
        <v>4217</v>
      </c>
      <c r="U93" s="134" t="s">
        <v>4217</v>
      </c>
      <c r="V93" s="134" t="s">
        <v>4217</v>
      </c>
      <c r="W93" s="134" t="s">
        <v>1</v>
      </c>
      <c r="X93" s="134" t="s">
        <v>4217</v>
      </c>
      <c r="Y93" s="134" t="s">
        <v>4217</v>
      </c>
      <c r="Z93" s="134" t="s">
        <v>4217</v>
      </c>
      <c r="AA93" s="134" t="s">
        <v>4217</v>
      </c>
      <c r="AB93" s="31" t="s">
        <v>4217</v>
      </c>
      <c r="AC93" s="134" t="s">
        <v>1</v>
      </c>
      <c r="AD93" s="134" t="s">
        <v>1</v>
      </c>
      <c r="AE93" s="134" t="s">
        <v>4217</v>
      </c>
      <c r="AF93" s="31" t="s">
        <v>4217</v>
      </c>
      <c r="AG93" s="134" t="s">
        <v>4217</v>
      </c>
      <c r="AH93" s="134" t="s">
        <v>4217</v>
      </c>
      <c r="AI93" s="31" t="s">
        <v>4217</v>
      </c>
    </row>
    <row r="94" spans="1:35" s="21" customFormat="1" ht="76.5" hidden="1" customHeight="1">
      <c r="A94" s="101" t="s">
        <v>457</v>
      </c>
      <c r="B94" s="37" t="s">
        <v>2060</v>
      </c>
      <c r="C94" s="37" t="s">
        <v>8</v>
      </c>
      <c r="D94" s="37" t="s">
        <v>2243</v>
      </c>
      <c r="E94" s="123" t="s">
        <v>1935</v>
      </c>
      <c r="F94" s="44" t="s">
        <v>2493</v>
      </c>
      <c r="G94" s="44" t="s">
        <v>4237</v>
      </c>
      <c r="H94" s="118" t="s">
        <v>1496</v>
      </c>
      <c r="I94" s="31" t="s">
        <v>1846</v>
      </c>
      <c r="J94" s="31" t="s">
        <v>1859</v>
      </c>
      <c r="K94" s="31" t="s">
        <v>1848</v>
      </c>
      <c r="L94" s="31" t="s">
        <v>1849</v>
      </c>
      <c r="M94" s="31" t="s">
        <v>5</v>
      </c>
      <c r="N94" s="31" t="s">
        <v>1</v>
      </c>
      <c r="O94" s="30" t="e">
        <f>COUNTIF([2]!Table48[[#This Row],[CMMI Primary Care First
Version Date: CY 2022]:[CMS Merit-based Incentive Payment System (MIPS)
Version Date: CY 2022]],"*yes*")</f>
        <v>#REF!</v>
      </c>
      <c r="P94" s="134" t="s">
        <v>4217</v>
      </c>
      <c r="Q94" s="134" t="s">
        <v>4217</v>
      </c>
      <c r="R94" s="134" t="s">
        <v>4217</v>
      </c>
      <c r="S94" s="134" t="s">
        <v>1</v>
      </c>
      <c r="T94" s="31" t="s">
        <v>4217</v>
      </c>
      <c r="U94" s="134" t="s">
        <v>4217</v>
      </c>
      <c r="V94" s="134" t="s">
        <v>4217</v>
      </c>
      <c r="W94" s="134" t="s">
        <v>1</v>
      </c>
      <c r="X94" s="134" t="s">
        <v>3667</v>
      </c>
      <c r="Y94" s="134" t="s">
        <v>4217</v>
      </c>
      <c r="Z94" s="134" t="s">
        <v>4217</v>
      </c>
      <c r="AA94" s="134" t="s">
        <v>4217</v>
      </c>
      <c r="AB94" s="31" t="s">
        <v>1</v>
      </c>
      <c r="AC94" s="134" t="s">
        <v>4217</v>
      </c>
      <c r="AD94" s="134" t="s">
        <v>4217</v>
      </c>
      <c r="AE94" s="134" t="s">
        <v>4217</v>
      </c>
      <c r="AF94" s="31" t="s">
        <v>4217</v>
      </c>
      <c r="AG94" s="134" t="s">
        <v>4217</v>
      </c>
      <c r="AH94" s="134" t="s">
        <v>4217</v>
      </c>
      <c r="AI94" s="31" t="s">
        <v>4217</v>
      </c>
    </row>
    <row r="95" spans="1:35" s="21" customFormat="1" ht="76.5" hidden="1" customHeight="1">
      <c r="A95" s="119" t="s">
        <v>1593</v>
      </c>
      <c r="B95" s="37" t="s">
        <v>1646</v>
      </c>
      <c r="C95" s="37" t="s">
        <v>97</v>
      </c>
      <c r="D95" s="39" t="s">
        <v>97</v>
      </c>
      <c r="E95" s="123" t="s">
        <v>1648</v>
      </c>
      <c r="F95" s="40" t="s">
        <v>2646</v>
      </c>
      <c r="G95" s="40" t="s">
        <v>4217</v>
      </c>
      <c r="H95" s="118" t="s">
        <v>1647</v>
      </c>
      <c r="I95" s="31" t="s">
        <v>1864</v>
      </c>
      <c r="J95" s="31" t="s">
        <v>1847</v>
      </c>
      <c r="K95" s="31" t="s">
        <v>1848</v>
      </c>
      <c r="L95" s="31" t="s">
        <v>1891</v>
      </c>
      <c r="M95" s="31" t="s">
        <v>1727</v>
      </c>
      <c r="N95" s="31" t="s">
        <v>4217</v>
      </c>
      <c r="O95" s="30" t="e">
        <f>COUNTIF([2]!Table48[[#This Row],[CMMI Primary Care First
Version Date: CY 2022]:[CMS Merit-based Incentive Payment System (MIPS)
Version Date: CY 2022]],"*yes*")</f>
        <v>#REF!</v>
      </c>
      <c r="P95" s="134" t="s">
        <v>4217</v>
      </c>
      <c r="Q95" s="134" t="s">
        <v>4217</v>
      </c>
      <c r="R95" s="134" t="s">
        <v>4217</v>
      </c>
      <c r="S95" s="134" t="s">
        <v>4217</v>
      </c>
      <c r="T95" s="134" t="s">
        <v>4217</v>
      </c>
      <c r="U95" s="134" t="s">
        <v>4217</v>
      </c>
      <c r="V95" s="134" t="s">
        <v>4217</v>
      </c>
      <c r="W95" s="134" t="s">
        <v>4217</v>
      </c>
      <c r="X95" s="134" t="s">
        <v>4217</v>
      </c>
      <c r="Y95" s="134" t="s">
        <v>4217</v>
      </c>
      <c r="Z95" s="134" t="s">
        <v>4217</v>
      </c>
      <c r="AA95" s="134" t="s">
        <v>4217</v>
      </c>
      <c r="AB95" s="134" t="s">
        <v>4217</v>
      </c>
      <c r="AC95" s="134" t="s">
        <v>4217</v>
      </c>
      <c r="AD95" s="134" t="s">
        <v>4217</v>
      </c>
      <c r="AE95" s="134" t="s">
        <v>4217</v>
      </c>
      <c r="AF95" s="134" t="s">
        <v>4217</v>
      </c>
      <c r="AG95" s="134" t="s">
        <v>4217</v>
      </c>
      <c r="AH95" s="134" t="s">
        <v>4217</v>
      </c>
      <c r="AI95" s="134" t="s">
        <v>4217</v>
      </c>
    </row>
    <row r="96" spans="1:35" s="102" customFormat="1" ht="76.5" hidden="1" customHeight="1">
      <c r="A96" s="101" t="s">
        <v>698</v>
      </c>
      <c r="B96" s="37" t="s">
        <v>2284</v>
      </c>
      <c r="C96" s="37" t="s">
        <v>102</v>
      </c>
      <c r="D96" s="37" t="s">
        <v>2235</v>
      </c>
      <c r="E96" s="123" t="s">
        <v>227</v>
      </c>
      <c r="F96" s="44" t="s">
        <v>4217</v>
      </c>
      <c r="G96" s="44" t="s">
        <v>4217</v>
      </c>
      <c r="H96" s="118" t="s">
        <v>3187</v>
      </c>
      <c r="I96" s="31" t="s">
        <v>1864</v>
      </c>
      <c r="J96" s="31" t="s">
        <v>1876</v>
      </c>
      <c r="K96" s="31" t="s">
        <v>1848</v>
      </c>
      <c r="L96" s="31" t="s">
        <v>2220</v>
      </c>
      <c r="M96" s="31" t="s">
        <v>1727</v>
      </c>
      <c r="N96" s="31" t="s">
        <v>1</v>
      </c>
      <c r="O96" s="30" t="e">
        <f>COUNTIF([2]!Table48[[#This Row],[CMMI Primary Care First
Version Date: CY 2022]:[CMS Merit-based Incentive Payment System (MIPS)
Version Date: CY 2022]],"*yes*")</f>
        <v>#REF!</v>
      </c>
      <c r="P96" s="134" t="s">
        <v>4217</v>
      </c>
      <c r="Q96" s="134" t="s">
        <v>4217</v>
      </c>
      <c r="R96" s="134" t="s">
        <v>4217</v>
      </c>
      <c r="S96" s="134" t="s">
        <v>4217</v>
      </c>
      <c r="T96" s="134" t="s">
        <v>4217</v>
      </c>
      <c r="U96" s="134" t="s">
        <v>4217</v>
      </c>
      <c r="V96" s="134" t="s">
        <v>4217</v>
      </c>
      <c r="W96" s="134" t="s">
        <v>4217</v>
      </c>
      <c r="X96" s="134" t="s">
        <v>2282</v>
      </c>
      <c r="Y96" s="134" t="s">
        <v>4217</v>
      </c>
      <c r="Z96" s="134" t="s">
        <v>4217</v>
      </c>
      <c r="AA96" s="134" t="s">
        <v>4217</v>
      </c>
      <c r="AB96" s="134" t="s">
        <v>4217</v>
      </c>
      <c r="AC96" s="134" t="s">
        <v>4217</v>
      </c>
      <c r="AD96" s="134" t="s">
        <v>4217</v>
      </c>
      <c r="AE96" s="134" t="s">
        <v>4217</v>
      </c>
      <c r="AF96" s="134" t="s">
        <v>4217</v>
      </c>
      <c r="AG96" s="134" t="s">
        <v>4217</v>
      </c>
      <c r="AH96" s="134" t="s">
        <v>4217</v>
      </c>
      <c r="AI96" s="134" t="s">
        <v>4217</v>
      </c>
    </row>
    <row r="97" spans="1:35" s="102" customFormat="1" ht="76.5" hidden="1" customHeight="1">
      <c r="A97" s="119" t="s">
        <v>1265</v>
      </c>
      <c r="B97" s="37" t="s">
        <v>3310</v>
      </c>
      <c r="C97" s="37" t="s">
        <v>3311</v>
      </c>
      <c r="D97" s="37" t="s">
        <v>2243</v>
      </c>
      <c r="E97" s="123" t="s">
        <v>1622</v>
      </c>
      <c r="F97" s="44" t="s">
        <v>3312</v>
      </c>
      <c r="G97" s="44" t="s">
        <v>4238</v>
      </c>
      <c r="H97" s="118" t="s">
        <v>3313</v>
      </c>
      <c r="I97" s="31" t="s">
        <v>1850</v>
      </c>
      <c r="J97" s="31" t="s">
        <v>1861</v>
      </c>
      <c r="K97" s="31" t="s">
        <v>1848</v>
      </c>
      <c r="L97" s="31" t="s">
        <v>1855</v>
      </c>
      <c r="M97" s="31" t="s">
        <v>311</v>
      </c>
      <c r="N97" s="31" t="s">
        <v>4217</v>
      </c>
      <c r="O97" s="30" t="e">
        <f>COUNTIF([2]!Table48[[#This Row],[CMMI Primary Care First
Version Date: CY 2022]:[CMS Merit-based Incentive Payment System (MIPS)
Version Date: CY 2022]],"*yes*")</f>
        <v>#REF!</v>
      </c>
      <c r="P97" s="134" t="s">
        <v>4217</v>
      </c>
      <c r="Q97" s="134" t="s">
        <v>4217</v>
      </c>
      <c r="R97" s="134" t="s">
        <v>4217</v>
      </c>
      <c r="S97" s="134" t="s">
        <v>1</v>
      </c>
      <c r="T97" s="134" t="s">
        <v>4217</v>
      </c>
      <c r="U97" s="134" t="s">
        <v>4217</v>
      </c>
      <c r="V97" s="134" t="s">
        <v>4217</v>
      </c>
      <c r="W97" s="134" t="s">
        <v>1</v>
      </c>
      <c r="X97" s="134" t="s">
        <v>2282</v>
      </c>
      <c r="Y97" s="134" t="s">
        <v>4217</v>
      </c>
      <c r="Z97" s="134" t="s">
        <v>4217</v>
      </c>
      <c r="AA97" s="134" t="s">
        <v>4217</v>
      </c>
      <c r="AB97" s="134" t="s">
        <v>4217</v>
      </c>
      <c r="AC97" s="134" t="s">
        <v>4217</v>
      </c>
      <c r="AD97" s="134" t="s">
        <v>4217</v>
      </c>
      <c r="AE97" s="134" t="s">
        <v>4217</v>
      </c>
      <c r="AF97" s="134" t="s">
        <v>4217</v>
      </c>
      <c r="AG97" s="134" t="s">
        <v>4217</v>
      </c>
      <c r="AH97" s="134" t="s">
        <v>4217</v>
      </c>
      <c r="AI97" s="134" t="s">
        <v>4217</v>
      </c>
    </row>
    <row r="98" spans="1:35" s="21" customFormat="1" ht="76.5" hidden="1" customHeight="1">
      <c r="A98" s="101" t="s">
        <v>1079</v>
      </c>
      <c r="B98" s="37" t="s">
        <v>2781</v>
      </c>
      <c r="C98" s="37" t="s">
        <v>2782</v>
      </c>
      <c r="D98" s="37" t="s">
        <v>2235</v>
      </c>
      <c r="E98" s="123" t="s">
        <v>2783</v>
      </c>
      <c r="F98" s="44" t="s">
        <v>2784</v>
      </c>
      <c r="G98" s="44" t="s">
        <v>4217</v>
      </c>
      <c r="H98" s="118" t="s">
        <v>2785</v>
      </c>
      <c r="I98" s="31" t="s">
        <v>1864</v>
      </c>
      <c r="J98" s="31" t="s">
        <v>1876</v>
      </c>
      <c r="K98" s="31" t="s">
        <v>1848</v>
      </c>
      <c r="L98" s="31" t="s">
        <v>2220</v>
      </c>
      <c r="M98" s="31" t="s">
        <v>5</v>
      </c>
      <c r="N98" s="31" t="s">
        <v>4217</v>
      </c>
      <c r="O98" s="30" t="e">
        <f>COUNTIF([2]!Table48[[#This Row],[CMMI Primary Care First
Version Date: CY 2022]:[CMS Merit-based Incentive Payment System (MIPS)
Version Date: CY 2022]],"*yes*")</f>
        <v>#REF!</v>
      </c>
      <c r="P98" s="134" t="s">
        <v>4217</v>
      </c>
      <c r="Q98" s="134" t="s">
        <v>4217</v>
      </c>
      <c r="R98" s="134" t="s">
        <v>4217</v>
      </c>
      <c r="S98" s="134" t="s">
        <v>4217</v>
      </c>
      <c r="T98" s="134" t="s">
        <v>4217</v>
      </c>
      <c r="U98" s="134" t="s">
        <v>4217</v>
      </c>
      <c r="V98" s="134" t="s">
        <v>4217</v>
      </c>
      <c r="W98" s="134" t="s">
        <v>1</v>
      </c>
      <c r="X98" s="134" t="s">
        <v>4217</v>
      </c>
      <c r="Y98" s="134" t="s">
        <v>4217</v>
      </c>
      <c r="Z98" s="134" t="s">
        <v>4217</v>
      </c>
      <c r="AA98" s="134" t="s">
        <v>4217</v>
      </c>
      <c r="AB98" s="134" t="s">
        <v>4217</v>
      </c>
      <c r="AC98" s="134" t="s">
        <v>4217</v>
      </c>
      <c r="AD98" s="134" t="s">
        <v>4217</v>
      </c>
      <c r="AE98" s="134" t="s">
        <v>4217</v>
      </c>
      <c r="AF98" s="134" t="s">
        <v>4217</v>
      </c>
      <c r="AG98" s="134" t="s">
        <v>4217</v>
      </c>
      <c r="AH98" s="134" t="s">
        <v>4217</v>
      </c>
      <c r="AI98" s="134" t="s">
        <v>4217</v>
      </c>
    </row>
    <row r="99" spans="1:35" s="102" customFormat="1" ht="76.5" hidden="1" customHeight="1">
      <c r="A99" s="119" t="s">
        <v>1594</v>
      </c>
      <c r="B99" s="37" t="s">
        <v>2633</v>
      </c>
      <c r="C99" s="37" t="s">
        <v>97</v>
      </c>
      <c r="D99" s="37" t="s">
        <v>97</v>
      </c>
      <c r="E99" s="123" t="s">
        <v>1622</v>
      </c>
      <c r="F99" s="40" t="s">
        <v>4217</v>
      </c>
      <c r="G99" s="40" t="s">
        <v>4217</v>
      </c>
      <c r="H99" s="118" t="s">
        <v>2634</v>
      </c>
      <c r="I99" s="31" t="s">
        <v>1864</v>
      </c>
      <c r="J99" s="31" t="s">
        <v>97</v>
      </c>
      <c r="K99" s="31" t="s">
        <v>1867</v>
      </c>
      <c r="L99" s="31" t="s">
        <v>1891</v>
      </c>
      <c r="M99" s="31" t="s">
        <v>5</v>
      </c>
      <c r="N99" s="31" t="s">
        <v>4217</v>
      </c>
      <c r="O99" s="30" t="e">
        <f>COUNTIF([2]!Table48[[#This Row],[CMMI Primary Care First
Version Date: CY 2022]:[CMS Merit-based Incentive Payment System (MIPS)
Version Date: CY 2022]],"*yes*")</f>
        <v>#REF!</v>
      </c>
      <c r="P99" s="134" t="s">
        <v>4217</v>
      </c>
      <c r="Q99" s="134" t="s">
        <v>4217</v>
      </c>
      <c r="R99" s="134" t="s">
        <v>4217</v>
      </c>
      <c r="S99" s="134" t="s">
        <v>4217</v>
      </c>
      <c r="T99" s="134" t="s">
        <v>4217</v>
      </c>
      <c r="U99" s="134" t="s">
        <v>4217</v>
      </c>
      <c r="V99" s="134" t="s">
        <v>4217</v>
      </c>
      <c r="W99" s="134" t="s">
        <v>4217</v>
      </c>
      <c r="X99" s="134" t="s">
        <v>4217</v>
      </c>
      <c r="Y99" s="134" t="s">
        <v>4217</v>
      </c>
      <c r="Z99" s="134" t="s">
        <v>4217</v>
      </c>
      <c r="AA99" s="134" t="s">
        <v>4217</v>
      </c>
      <c r="AB99" s="134" t="s">
        <v>4217</v>
      </c>
      <c r="AC99" s="134" t="s">
        <v>4217</v>
      </c>
      <c r="AD99" s="134" t="s">
        <v>4217</v>
      </c>
      <c r="AE99" s="134" t="s">
        <v>4217</v>
      </c>
      <c r="AF99" s="134" t="s">
        <v>4217</v>
      </c>
      <c r="AG99" s="134" t="s">
        <v>4217</v>
      </c>
      <c r="AH99" s="134" t="s">
        <v>4217</v>
      </c>
      <c r="AI99" s="134" t="s">
        <v>4217</v>
      </c>
    </row>
    <row r="100" spans="1:35" s="102" customFormat="1" ht="76.5" hidden="1" customHeight="1">
      <c r="A100" s="119" t="s">
        <v>481</v>
      </c>
      <c r="B100" s="37" t="s">
        <v>2670</v>
      </c>
      <c r="C100" s="37" t="s">
        <v>221</v>
      </c>
      <c r="D100" s="37" t="s">
        <v>2235</v>
      </c>
      <c r="E100" s="123" t="s">
        <v>1622</v>
      </c>
      <c r="F100" s="44" t="s">
        <v>4217</v>
      </c>
      <c r="G100" s="44" t="s">
        <v>4217</v>
      </c>
      <c r="H100" s="118" t="s">
        <v>2671</v>
      </c>
      <c r="I100" s="31" t="s">
        <v>1864</v>
      </c>
      <c r="J100" s="31" t="s">
        <v>1853</v>
      </c>
      <c r="K100" s="31" t="s">
        <v>1848</v>
      </c>
      <c r="L100" s="31" t="s">
        <v>1855</v>
      </c>
      <c r="M100" s="31" t="s">
        <v>311</v>
      </c>
      <c r="N100" s="31" t="s">
        <v>1</v>
      </c>
      <c r="O100" s="30" t="e">
        <f>COUNTIF([2]!Table48[[#This Row],[CMMI Primary Care First
Version Date: CY 2022]:[CMS Merit-based Incentive Payment System (MIPS)
Version Date: CY 2022]],"*yes*")</f>
        <v>#REF!</v>
      </c>
      <c r="P100" s="134" t="s">
        <v>4217</v>
      </c>
      <c r="Q100" s="134" t="s">
        <v>4217</v>
      </c>
      <c r="R100" s="134" t="s">
        <v>4217</v>
      </c>
      <c r="S100" s="134" t="s">
        <v>4217</v>
      </c>
      <c r="T100" s="31" t="s">
        <v>4217</v>
      </c>
      <c r="U100" s="134" t="s">
        <v>4217</v>
      </c>
      <c r="V100" s="134" t="s">
        <v>4217</v>
      </c>
      <c r="W100" s="134" t="s">
        <v>4217</v>
      </c>
      <c r="X100" s="134" t="s">
        <v>4217</v>
      </c>
      <c r="Y100" s="134" t="s">
        <v>4217</v>
      </c>
      <c r="Z100" s="134" t="s">
        <v>4217</v>
      </c>
      <c r="AA100" s="134" t="s">
        <v>4217</v>
      </c>
      <c r="AB100" s="31" t="s">
        <v>4217</v>
      </c>
      <c r="AC100" s="134" t="s">
        <v>4217</v>
      </c>
      <c r="AD100" s="134" t="s">
        <v>4217</v>
      </c>
      <c r="AE100" s="134" t="s">
        <v>4217</v>
      </c>
      <c r="AF100" s="31" t="s">
        <v>4217</v>
      </c>
      <c r="AG100" s="134" t="s">
        <v>4217</v>
      </c>
      <c r="AH100" s="134" t="s">
        <v>4217</v>
      </c>
      <c r="AI100" s="31" t="s">
        <v>4217</v>
      </c>
    </row>
    <row r="101" spans="1:35" s="102" customFormat="1" ht="76.5" hidden="1" customHeight="1">
      <c r="A101" s="119" t="s">
        <v>488</v>
      </c>
      <c r="B101" s="37" t="s">
        <v>2797</v>
      </c>
      <c r="C101" s="37" t="s">
        <v>225</v>
      </c>
      <c r="D101" s="37" t="s">
        <v>2243</v>
      </c>
      <c r="E101" s="123" t="s">
        <v>1622</v>
      </c>
      <c r="F101" s="41" t="s">
        <v>4217</v>
      </c>
      <c r="G101" s="41" t="s">
        <v>4217</v>
      </c>
      <c r="H101" s="118" t="s">
        <v>2798</v>
      </c>
      <c r="I101" s="31" t="s">
        <v>1864</v>
      </c>
      <c r="J101" s="31" t="s">
        <v>1853</v>
      </c>
      <c r="K101" s="31" t="s">
        <v>1848</v>
      </c>
      <c r="L101" s="31" t="s">
        <v>1855</v>
      </c>
      <c r="M101" s="31" t="s">
        <v>1727</v>
      </c>
      <c r="N101" s="31" t="s">
        <v>1</v>
      </c>
      <c r="O101" s="30" t="e">
        <f>COUNTIF([2]!Table48[[#This Row],[CMMI Primary Care First
Version Date: CY 2022]:[CMS Merit-based Incentive Payment System (MIPS)
Version Date: CY 2022]],"*yes*")</f>
        <v>#REF!</v>
      </c>
      <c r="P101" s="134" t="s">
        <v>4217</v>
      </c>
      <c r="Q101" s="134" t="s">
        <v>4217</v>
      </c>
      <c r="R101" s="134" t="s">
        <v>4217</v>
      </c>
      <c r="S101" s="134" t="s">
        <v>4217</v>
      </c>
      <c r="T101" s="31" t="s">
        <v>4217</v>
      </c>
      <c r="U101" s="134" t="s">
        <v>4217</v>
      </c>
      <c r="V101" s="134" t="s">
        <v>4217</v>
      </c>
      <c r="W101" s="134" t="s">
        <v>4217</v>
      </c>
      <c r="X101" s="134" t="s">
        <v>4217</v>
      </c>
      <c r="Y101" s="134" t="s">
        <v>4217</v>
      </c>
      <c r="Z101" s="134" t="s">
        <v>4217</v>
      </c>
      <c r="AA101" s="134" t="s">
        <v>4217</v>
      </c>
      <c r="AB101" s="31" t="s">
        <v>4217</v>
      </c>
      <c r="AC101" s="134" t="s">
        <v>4217</v>
      </c>
      <c r="AD101" s="134" t="s">
        <v>4217</v>
      </c>
      <c r="AE101" s="134" t="s">
        <v>4217</v>
      </c>
      <c r="AF101" s="31" t="s">
        <v>4217</v>
      </c>
      <c r="AG101" s="134" t="s">
        <v>4217</v>
      </c>
      <c r="AH101" s="134" t="s">
        <v>4217</v>
      </c>
      <c r="AI101" s="31" t="s">
        <v>4217</v>
      </c>
    </row>
    <row r="102" spans="1:35" s="136" customFormat="1" ht="76.5" hidden="1" customHeight="1">
      <c r="A102" s="119" t="s">
        <v>339</v>
      </c>
      <c r="B102" s="37" t="s">
        <v>2275</v>
      </c>
      <c r="C102" s="37" t="s">
        <v>254</v>
      </c>
      <c r="D102" s="39" t="s">
        <v>2243</v>
      </c>
      <c r="E102" s="123" t="s">
        <v>227</v>
      </c>
      <c r="F102" s="40" t="s">
        <v>4217</v>
      </c>
      <c r="G102" s="40" t="s">
        <v>4217</v>
      </c>
      <c r="H102" s="118" t="s">
        <v>1400</v>
      </c>
      <c r="I102" s="31" t="s">
        <v>1864</v>
      </c>
      <c r="J102" s="31" t="s">
        <v>1879</v>
      </c>
      <c r="K102" s="31" t="s">
        <v>1848</v>
      </c>
      <c r="L102" s="31" t="s">
        <v>1855</v>
      </c>
      <c r="M102" s="31" t="s">
        <v>311</v>
      </c>
      <c r="N102" s="31" t="s">
        <v>4217</v>
      </c>
      <c r="O102" s="30" t="e">
        <f>COUNTIF([2]!Table48[[#This Row],[CMMI Primary Care First
Version Date: CY 2022]:[CMS Merit-based Incentive Payment System (MIPS)
Version Date: CY 2022]],"*yes*")</f>
        <v>#REF!</v>
      </c>
      <c r="P102" s="134" t="s">
        <v>4217</v>
      </c>
      <c r="Q102" s="134" t="s">
        <v>4217</v>
      </c>
      <c r="R102" s="134" t="s">
        <v>4217</v>
      </c>
      <c r="S102" s="134" t="s">
        <v>4217</v>
      </c>
      <c r="T102" s="134" t="s">
        <v>4217</v>
      </c>
      <c r="U102" s="134" t="s">
        <v>4217</v>
      </c>
      <c r="V102" s="134" t="s">
        <v>4217</v>
      </c>
      <c r="W102" s="134" t="s">
        <v>4217</v>
      </c>
      <c r="X102" s="134" t="s">
        <v>4217</v>
      </c>
      <c r="Y102" s="134" t="s">
        <v>4217</v>
      </c>
      <c r="Z102" s="134" t="s">
        <v>4217</v>
      </c>
      <c r="AA102" s="134" t="s">
        <v>4217</v>
      </c>
      <c r="AB102" s="134" t="s">
        <v>4217</v>
      </c>
      <c r="AC102" s="134" t="s">
        <v>4217</v>
      </c>
      <c r="AD102" s="134" t="s">
        <v>4217</v>
      </c>
      <c r="AE102" s="134" t="s">
        <v>4217</v>
      </c>
      <c r="AF102" s="134" t="s">
        <v>4217</v>
      </c>
      <c r="AG102" s="134" t="s">
        <v>4217</v>
      </c>
      <c r="AH102" s="134" t="s">
        <v>4217</v>
      </c>
      <c r="AI102" s="134" t="s">
        <v>4217</v>
      </c>
    </row>
    <row r="103" spans="1:35" s="21" customFormat="1" ht="76.5" hidden="1" customHeight="1">
      <c r="A103" s="101" t="s">
        <v>1595</v>
      </c>
      <c r="B103" s="37" t="s">
        <v>1702</v>
      </c>
      <c r="C103" s="37" t="s">
        <v>97</v>
      </c>
      <c r="D103" s="39" t="s">
        <v>97</v>
      </c>
      <c r="E103" s="123" t="s">
        <v>3348</v>
      </c>
      <c r="F103" s="40" t="s">
        <v>4217</v>
      </c>
      <c r="G103" s="40" t="s">
        <v>4217</v>
      </c>
      <c r="H103" s="118" t="s">
        <v>1704</v>
      </c>
      <c r="I103" s="31" t="s">
        <v>1895</v>
      </c>
      <c r="J103" s="31" t="s">
        <v>97</v>
      </c>
      <c r="K103" s="31" t="s">
        <v>1848</v>
      </c>
      <c r="L103" s="31" t="s">
        <v>97</v>
      </c>
      <c r="M103" s="31" t="s">
        <v>6</v>
      </c>
      <c r="N103" s="31" t="s">
        <v>4217</v>
      </c>
      <c r="O103" s="30" t="e">
        <f>COUNTIF([2]!Table48[[#This Row],[CMMI Primary Care First
Version Date: CY 2022]:[CMS Merit-based Incentive Payment System (MIPS)
Version Date: CY 2022]],"*yes*")</f>
        <v>#REF!</v>
      </c>
      <c r="P103" s="134" t="s">
        <v>4217</v>
      </c>
      <c r="Q103" s="134" t="s">
        <v>4217</v>
      </c>
      <c r="R103" s="134" t="s">
        <v>4217</v>
      </c>
      <c r="S103" s="134" t="s">
        <v>4217</v>
      </c>
      <c r="T103" s="134" t="s">
        <v>4217</v>
      </c>
      <c r="U103" s="134" t="s">
        <v>4217</v>
      </c>
      <c r="V103" s="134" t="s">
        <v>4217</v>
      </c>
      <c r="W103" s="134" t="s">
        <v>4217</v>
      </c>
      <c r="X103" s="134" t="s">
        <v>4217</v>
      </c>
      <c r="Y103" s="134" t="s">
        <v>4217</v>
      </c>
      <c r="Z103" s="134" t="s">
        <v>1</v>
      </c>
      <c r="AA103" s="134" t="s">
        <v>4217</v>
      </c>
      <c r="AB103" s="134" t="s">
        <v>4217</v>
      </c>
      <c r="AC103" s="134" t="s">
        <v>4217</v>
      </c>
      <c r="AD103" s="134" t="s">
        <v>4217</v>
      </c>
      <c r="AE103" s="134" t="s">
        <v>4217</v>
      </c>
      <c r="AF103" s="134" t="s">
        <v>4217</v>
      </c>
      <c r="AG103" s="134" t="s">
        <v>4217</v>
      </c>
      <c r="AH103" s="134" t="s">
        <v>4217</v>
      </c>
      <c r="AI103" s="134" t="s">
        <v>4217</v>
      </c>
    </row>
    <row r="104" spans="1:35" s="21" customFormat="1" ht="76.5" hidden="1" customHeight="1">
      <c r="A104" s="119" t="s">
        <v>1787</v>
      </c>
      <c r="B104" s="37" t="s">
        <v>2387</v>
      </c>
      <c r="C104" s="37" t="s">
        <v>97</v>
      </c>
      <c r="D104" s="37" t="s">
        <v>97</v>
      </c>
      <c r="E104" s="123" t="s">
        <v>1888</v>
      </c>
      <c r="F104" s="40" t="s">
        <v>4217</v>
      </c>
      <c r="G104" s="40" t="s">
        <v>4217</v>
      </c>
      <c r="H104" s="118" t="s">
        <v>2388</v>
      </c>
      <c r="I104" s="31" t="s">
        <v>2260</v>
      </c>
      <c r="J104" s="31" t="s">
        <v>97</v>
      </c>
      <c r="K104" s="31" t="s">
        <v>1848</v>
      </c>
      <c r="L104" s="31" t="s">
        <v>1849</v>
      </c>
      <c r="M104" s="31" t="s">
        <v>1984</v>
      </c>
      <c r="N104" s="31" t="s">
        <v>4217</v>
      </c>
      <c r="O104" s="30" t="e">
        <f>COUNTIF([2]!Table48[[#This Row],[CMMI Primary Care First
Version Date: CY 2022]:[CMS Merit-based Incentive Payment System (MIPS)
Version Date: CY 2022]],"*yes*")</f>
        <v>#REF!</v>
      </c>
      <c r="P104" s="134" t="s">
        <v>4217</v>
      </c>
      <c r="Q104" s="134" t="s">
        <v>4217</v>
      </c>
      <c r="R104" s="134" t="s">
        <v>4217</v>
      </c>
      <c r="S104" s="134" t="s">
        <v>4217</v>
      </c>
      <c r="T104" s="134" t="s">
        <v>4217</v>
      </c>
      <c r="U104" s="134" t="s">
        <v>4217</v>
      </c>
      <c r="V104" s="134" t="s">
        <v>4217</v>
      </c>
      <c r="W104" s="134" t="s">
        <v>4217</v>
      </c>
      <c r="X104" s="134" t="s">
        <v>4217</v>
      </c>
      <c r="Y104" s="134" t="s">
        <v>4217</v>
      </c>
      <c r="Z104" s="134" t="s">
        <v>4217</v>
      </c>
      <c r="AA104" s="134" t="s">
        <v>4217</v>
      </c>
      <c r="AB104" s="134" t="s">
        <v>4217</v>
      </c>
      <c r="AC104" s="134" t="s">
        <v>4217</v>
      </c>
      <c r="AD104" s="134" t="s">
        <v>4217</v>
      </c>
      <c r="AE104" s="134" t="s">
        <v>4217</v>
      </c>
      <c r="AF104" s="134" t="s">
        <v>4217</v>
      </c>
      <c r="AG104" s="134" t="s">
        <v>1</v>
      </c>
      <c r="AH104" s="134" t="s">
        <v>4217</v>
      </c>
      <c r="AI104" s="134" t="s">
        <v>4217</v>
      </c>
    </row>
    <row r="105" spans="1:35" s="21" customFormat="1" ht="76.5" hidden="1" customHeight="1">
      <c r="A105" s="119" t="s">
        <v>1596</v>
      </c>
      <c r="B105" s="37" t="s">
        <v>2952</v>
      </c>
      <c r="C105" s="37" t="s">
        <v>97</v>
      </c>
      <c r="D105" s="39" t="s">
        <v>97</v>
      </c>
      <c r="E105" s="123" t="s">
        <v>1658</v>
      </c>
      <c r="F105" s="40" t="s">
        <v>4217</v>
      </c>
      <c r="G105" s="40" t="s">
        <v>4217</v>
      </c>
      <c r="H105" s="118" t="s">
        <v>3349</v>
      </c>
      <c r="I105" s="31" t="s">
        <v>1850</v>
      </c>
      <c r="J105" s="31" t="s">
        <v>1859</v>
      </c>
      <c r="K105" s="31" t="s">
        <v>1848</v>
      </c>
      <c r="L105" s="31" t="s">
        <v>2218</v>
      </c>
      <c r="M105" s="31" t="s">
        <v>311</v>
      </c>
      <c r="N105" s="31" t="s">
        <v>4217</v>
      </c>
      <c r="O105" s="30" t="e">
        <f>COUNTIF([2]!Table48[[#This Row],[CMMI Primary Care First
Version Date: CY 2022]:[CMS Merit-based Incentive Payment System (MIPS)
Version Date: CY 2022]],"*yes*")</f>
        <v>#REF!</v>
      </c>
      <c r="P105" s="134" t="s">
        <v>4217</v>
      </c>
      <c r="Q105" s="134" t="s">
        <v>4217</v>
      </c>
      <c r="R105" s="134" t="s">
        <v>4217</v>
      </c>
      <c r="S105" s="134" t="s">
        <v>4217</v>
      </c>
      <c r="T105" s="134" t="s">
        <v>4217</v>
      </c>
      <c r="U105" s="134" t="s">
        <v>4217</v>
      </c>
      <c r="V105" s="134" t="s">
        <v>4217</v>
      </c>
      <c r="W105" s="134" t="s">
        <v>4217</v>
      </c>
      <c r="X105" s="134" t="s">
        <v>4217</v>
      </c>
      <c r="Y105" s="134" t="s">
        <v>4217</v>
      </c>
      <c r="Z105" s="134" t="s">
        <v>4217</v>
      </c>
      <c r="AA105" s="134" t="s">
        <v>4217</v>
      </c>
      <c r="AB105" s="134" t="s">
        <v>4217</v>
      </c>
      <c r="AC105" s="134" t="s">
        <v>4217</v>
      </c>
      <c r="AD105" s="134" t="s">
        <v>4217</v>
      </c>
      <c r="AE105" s="134" t="s">
        <v>4217</v>
      </c>
      <c r="AF105" s="134" t="s">
        <v>4217</v>
      </c>
      <c r="AG105" s="134" t="s">
        <v>4217</v>
      </c>
      <c r="AH105" s="134" t="s">
        <v>4217</v>
      </c>
      <c r="AI105" s="134" t="s">
        <v>4217</v>
      </c>
    </row>
    <row r="106" spans="1:35" s="21" customFormat="1" ht="76.5" hidden="1" customHeight="1">
      <c r="A106" s="119" t="s">
        <v>1129</v>
      </c>
      <c r="B106" s="37" t="s">
        <v>203</v>
      </c>
      <c r="C106" s="37" t="s">
        <v>664</v>
      </c>
      <c r="D106" s="37" t="s">
        <v>2235</v>
      </c>
      <c r="E106" s="123" t="s">
        <v>204</v>
      </c>
      <c r="F106" s="44" t="s">
        <v>4217</v>
      </c>
      <c r="G106" s="44" t="s">
        <v>4217</v>
      </c>
      <c r="H106" s="118" t="s">
        <v>1436</v>
      </c>
      <c r="I106" s="31" t="s">
        <v>1864</v>
      </c>
      <c r="J106" s="31" t="s">
        <v>1859</v>
      </c>
      <c r="K106" s="31" t="s">
        <v>1854</v>
      </c>
      <c r="L106" s="31" t="s">
        <v>2322</v>
      </c>
      <c r="M106" s="31" t="s">
        <v>5</v>
      </c>
      <c r="N106" s="31" t="s">
        <v>4217</v>
      </c>
      <c r="O106" s="30" t="e">
        <f>COUNTIF([2]!Table48[[#This Row],[CMMI Primary Care First
Version Date: CY 2022]:[CMS Merit-based Incentive Payment System (MIPS)
Version Date: CY 2022]],"*yes*")</f>
        <v>#REF!</v>
      </c>
      <c r="P106" s="134" t="s">
        <v>4217</v>
      </c>
      <c r="Q106" s="134" t="s">
        <v>4217</v>
      </c>
      <c r="R106" s="134" t="s">
        <v>4217</v>
      </c>
      <c r="S106" s="134" t="s">
        <v>4217</v>
      </c>
      <c r="T106" s="134" t="s">
        <v>4217</v>
      </c>
      <c r="U106" s="134" t="s">
        <v>4217</v>
      </c>
      <c r="V106" s="134" t="s">
        <v>4217</v>
      </c>
      <c r="W106" s="134" t="s">
        <v>4217</v>
      </c>
      <c r="X106" s="134" t="s">
        <v>4217</v>
      </c>
      <c r="Y106" s="134" t="s">
        <v>4217</v>
      </c>
      <c r="Z106" s="134" t="s">
        <v>4217</v>
      </c>
      <c r="AA106" s="134" t="s">
        <v>4217</v>
      </c>
      <c r="AB106" s="134" t="s">
        <v>4217</v>
      </c>
      <c r="AC106" s="134" t="s">
        <v>4217</v>
      </c>
      <c r="AD106" s="134" t="s">
        <v>4217</v>
      </c>
      <c r="AE106" s="134" t="s">
        <v>4217</v>
      </c>
      <c r="AF106" s="134" t="s">
        <v>4217</v>
      </c>
      <c r="AG106" s="134" t="s">
        <v>4217</v>
      </c>
      <c r="AH106" s="134" t="s">
        <v>4217</v>
      </c>
      <c r="AI106" s="134" t="s">
        <v>4217</v>
      </c>
    </row>
    <row r="107" spans="1:35" s="21" customFormat="1" ht="76.5" hidden="1" customHeight="1">
      <c r="A107" s="119" t="s">
        <v>525</v>
      </c>
      <c r="B107" s="37" t="s">
        <v>1842</v>
      </c>
      <c r="C107" s="37" t="s">
        <v>46</v>
      </c>
      <c r="D107" s="37" t="s">
        <v>2235</v>
      </c>
      <c r="E107" s="123" t="s">
        <v>569</v>
      </c>
      <c r="F107" s="40" t="s">
        <v>4217</v>
      </c>
      <c r="G107" s="40" t="s">
        <v>4217</v>
      </c>
      <c r="H107" s="118" t="s">
        <v>3024</v>
      </c>
      <c r="I107" s="31" t="s">
        <v>1881</v>
      </c>
      <c r="J107" s="31" t="s">
        <v>1865</v>
      </c>
      <c r="K107" s="31" t="s">
        <v>1854</v>
      </c>
      <c r="L107" s="31" t="s">
        <v>1855</v>
      </c>
      <c r="M107" s="31" t="s">
        <v>5</v>
      </c>
      <c r="N107" s="31" t="s">
        <v>4217</v>
      </c>
      <c r="O107" s="30" t="e">
        <f>COUNTIF([2]!Table48[[#This Row],[CMMI Primary Care First
Version Date: CY 2022]:[CMS Merit-based Incentive Payment System (MIPS)
Version Date: CY 2022]],"*yes*")</f>
        <v>#REF!</v>
      </c>
      <c r="P107" s="134" t="s">
        <v>4217</v>
      </c>
      <c r="Q107" s="134" t="s">
        <v>4217</v>
      </c>
      <c r="R107" s="134" t="s">
        <v>1</v>
      </c>
      <c r="S107" s="134" t="s">
        <v>4217</v>
      </c>
      <c r="T107" s="31" t="s">
        <v>4217</v>
      </c>
      <c r="U107" s="134" t="s">
        <v>4217</v>
      </c>
      <c r="V107" s="134" t="s">
        <v>4217</v>
      </c>
      <c r="W107" s="134" t="s">
        <v>4217</v>
      </c>
      <c r="X107" s="134" t="s">
        <v>4217</v>
      </c>
      <c r="Y107" s="134" t="s">
        <v>4217</v>
      </c>
      <c r="Z107" s="134" t="s">
        <v>4217</v>
      </c>
      <c r="AA107" s="134" t="s">
        <v>4217</v>
      </c>
      <c r="AB107" s="31" t="s">
        <v>4217</v>
      </c>
      <c r="AC107" s="134" t="s">
        <v>4217</v>
      </c>
      <c r="AD107" s="134" t="s">
        <v>4217</v>
      </c>
      <c r="AE107" s="134" t="s">
        <v>4217</v>
      </c>
      <c r="AF107" s="31" t="s">
        <v>4217</v>
      </c>
      <c r="AG107" s="134" t="s">
        <v>4217</v>
      </c>
      <c r="AH107" s="134" t="s">
        <v>4217</v>
      </c>
      <c r="AI107" s="31" t="s">
        <v>4217</v>
      </c>
    </row>
    <row r="108" spans="1:35" s="21" customFormat="1" ht="76.5" hidden="1" customHeight="1">
      <c r="A108" s="101" t="s">
        <v>1164</v>
      </c>
      <c r="B108" s="37" t="s">
        <v>1817</v>
      </c>
      <c r="C108" s="37" t="s">
        <v>1818</v>
      </c>
      <c r="D108" s="37" t="s">
        <v>2243</v>
      </c>
      <c r="E108" s="123" t="s">
        <v>1935</v>
      </c>
      <c r="F108" s="44" t="s">
        <v>4217</v>
      </c>
      <c r="G108" s="44" t="s">
        <v>4217</v>
      </c>
      <c r="H108" s="118" t="s">
        <v>2019</v>
      </c>
      <c r="I108" s="31" t="s">
        <v>1903</v>
      </c>
      <c r="J108" s="31" t="s">
        <v>1859</v>
      </c>
      <c r="K108" s="31" t="s">
        <v>1848</v>
      </c>
      <c r="L108" s="31" t="s">
        <v>2218</v>
      </c>
      <c r="M108" s="31" t="s">
        <v>5</v>
      </c>
      <c r="N108" s="31" t="s">
        <v>1</v>
      </c>
      <c r="O108" s="30" t="e">
        <f>COUNTIF([2]!Table48[[#This Row],[CMMI Primary Care First
Version Date: CY 2022]:[CMS Merit-based Incentive Payment System (MIPS)
Version Date: CY 2022]],"*yes*")</f>
        <v>#REF!</v>
      </c>
      <c r="P108" s="134" t="s">
        <v>4217</v>
      </c>
      <c r="Q108" s="134" t="s">
        <v>2637</v>
      </c>
      <c r="R108" s="134" t="s">
        <v>2638</v>
      </c>
      <c r="S108" s="134" t="s">
        <v>4217</v>
      </c>
      <c r="T108" s="134" t="s">
        <v>4217</v>
      </c>
      <c r="U108" s="134" t="s">
        <v>4217</v>
      </c>
      <c r="V108" s="134" t="s">
        <v>4217</v>
      </c>
      <c r="W108" s="134" t="s">
        <v>4217</v>
      </c>
      <c r="X108" s="134" t="s">
        <v>4239</v>
      </c>
      <c r="Y108" s="134" t="s">
        <v>4217</v>
      </c>
      <c r="Z108" s="134" t="s">
        <v>4217</v>
      </c>
      <c r="AA108" s="134" t="s">
        <v>4217</v>
      </c>
      <c r="AB108" s="134" t="s">
        <v>4217</v>
      </c>
      <c r="AC108" s="134" t="s">
        <v>1</v>
      </c>
      <c r="AD108" s="134" t="s">
        <v>1</v>
      </c>
      <c r="AE108" s="134" t="s">
        <v>1806</v>
      </c>
      <c r="AF108" s="134" t="s">
        <v>4240</v>
      </c>
      <c r="AG108" s="134" t="s">
        <v>4217</v>
      </c>
      <c r="AH108" s="134" t="s">
        <v>4217</v>
      </c>
      <c r="AI108" s="134" t="s">
        <v>1</v>
      </c>
    </row>
    <row r="109" spans="1:35" s="21" customFormat="1" ht="76.5" hidden="1" customHeight="1">
      <c r="A109" s="119" t="s">
        <v>312</v>
      </c>
      <c r="B109" s="37" t="s">
        <v>3144</v>
      </c>
      <c r="C109" s="37" t="s">
        <v>127</v>
      </c>
      <c r="D109" s="37" t="s">
        <v>2235</v>
      </c>
      <c r="E109" s="123" t="s">
        <v>1919</v>
      </c>
      <c r="F109" s="40" t="s">
        <v>4217</v>
      </c>
      <c r="G109" s="40" t="s">
        <v>4217</v>
      </c>
      <c r="H109" s="118" t="s">
        <v>1378</v>
      </c>
      <c r="I109" s="31" t="s">
        <v>1850</v>
      </c>
      <c r="J109" s="31" t="s">
        <v>1859</v>
      </c>
      <c r="K109" s="31" t="s">
        <v>1848</v>
      </c>
      <c r="L109" s="31" t="s">
        <v>2218</v>
      </c>
      <c r="M109" s="31" t="s">
        <v>1727</v>
      </c>
      <c r="N109" s="31" t="s">
        <v>4217</v>
      </c>
      <c r="O109" s="30" t="e">
        <f>COUNTIF([2]!Table48[[#This Row],[CMMI Primary Care First
Version Date: CY 2022]:[CMS Merit-based Incentive Payment System (MIPS)
Version Date: CY 2022]],"*yes*")</f>
        <v>#REF!</v>
      </c>
      <c r="P109" s="134" t="s">
        <v>4217</v>
      </c>
      <c r="Q109" s="134" t="s">
        <v>4217</v>
      </c>
      <c r="R109" s="134" t="s">
        <v>4217</v>
      </c>
      <c r="S109" s="134" t="s">
        <v>4217</v>
      </c>
      <c r="T109" s="31" t="s">
        <v>4217</v>
      </c>
      <c r="U109" s="134" t="s">
        <v>4217</v>
      </c>
      <c r="V109" s="134" t="s">
        <v>4217</v>
      </c>
      <c r="W109" s="134" t="s">
        <v>4217</v>
      </c>
      <c r="X109" s="134" t="s">
        <v>4217</v>
      </c>
      <c r="Y109" s="134" t="s">
        <v>4217</v>
      </c>
      <c r="Z109" s="134" t="s">
        <v>4217</v>
      </c>
      <c r="AA109" s="134" t="s">
        <v>4217</v>
      </c>
      <c r="AB109" s="31" t="s">
        <v>4217</v>
      </c>
      <c r="AC109" s="134" t="s">
        <v>4217</v>
      </c>
      <c r="AD109" s="134" t="s">
        <v>4217</v>
      </c>
      <c r="AE109" s="134" t="s">
        <v>4217</v>
      </c>
      <c r="AF109" s="31" t="s">
        <v>4217</v>
      </c>
      <c r="AG109" s="134" t="s">
        <v>4217</v>
      </c>
      <c r="AH109" s="134" t="s">
        <v>4217</v>
      </c>
      <c r="AI109" s="31" t="s">
        <v>4217</v>
      </c>
    </row>
    <row r="110" spans="1:35" s="21" customFormat="1" ht="76.5" hidden="1" customHeight="1">
      <c r="A110" s="101" t="s">
        <v>437</v>
      </c>
      <c r="B110" s="37" t="s">
        <v>4241</v>
      </c>
      <c r="C110" s="37" t="s">
        <v>97</v>
      </c>
      <c r="D110" s="38" t="s">
        <v>97</v>
      </c>
      <c r="E110" s="123" t="s">
        <v>4242</v>
      </c>
      <c r="F110" s="44" t="s">
        <v>4217</v>
      </c>
      <c r="G110" s="44" t="s">
        <v>4217</v>
      </c>
      <c r="H110" s="118" t="s">
        <v>4243</v>
      </c>
      <c r="I110" s="31" t="s">
        <v>1850</v>
      </c>
      <c r="J110" s="31" t="s">
        <v>1859</v>
      </c>
      <c r="K110" s="31" t="s">
        <v>1848</v>
      </c>
      <c r="L110" s="31" t="s">
        <v>1891</v>
      </c>
      <c r="M110" s="31" t="s">
        <v>311</v>
      </c>
      <c r="N110" s="31" t="s">
        <v>4217</v>
      </c>
      <c r="O110" s="30" t="e">
        <f>COUNTIF([2]!Table48[[#This Row],[CMMI Primary Care First
Version Date: CY 2022]:[CMS Merit-based Incentive Payment System (MIPS)
Version Date: CY 2022]],"*yes*")</f>
        <v>#REF!</v>
      </c>
      <c r="P110" s="134" t="s">
        <v>4217</v>
      </c>
      <c r="Q110" s="134" t="s">
        <v>4217</v>
      </c>
      <c r="R110" s="134" t="s">
        <v>4217</v>
      </c>
      <c r="S110" s="134" t="s">
        <v>4217</v>
      </c>
      <c r="T110" s="31" t="s">
        <v>4217</v>
      </c>
      <c r="U110" s="134" t="s">
        <v>4217</v>
      </c>
      <c r="V110" s="134" t="s">
        <v>4217</v>
      </c>
      <c r="W110" s="134" t="s">
        <v>4217</v>
      </c>
      <c r="X110" s="134" t="s">
        <v>4217</v>
      </c>
      <c r="Y110" s="134" t="s">
        <v>4217</v>
      </c>
      <c r="Z110" s="134" t="s">
        <v>4217</v>
      </c>
      <c r="AA110" s="134" t="s">
        <v>4217</v>
      </c>
      <c r="AB110" s="31" t="s">
        <v>4217</v>
      </c>
      <c r="AC110" s="134" t="s">
        <v>4217</v>
      </c>
      <c r="AD110" s="134" t="s">
        <v>4217</v>
      </c>
      <c r="AE110" s="134" t="s">
        <v>4217</v>
      </c>
      <c r="AF110" s="31" t="s">
        <v>4217</v>
      </c>
      <c r="AG110" s="134" t="s">
        <v>4217</v>
      </c>
      <c r="AH110" s="134" t="s">
        <v>4217</v>
      </c>
      <c r="AI110" s="31" t="s">
        <v>4217</v>
      </c>
    </row>
    <row r="111" spans="1:35" s="21" customFormat="1" ht="76.5" hidden="1" customHeight="1">
      <c r="A111" s="101" t="s">
        <v>350</v>
      </c>
      <c r="B111" s="37" t="s">
        <v>4244</v>
      </c>
      <c r="C111" s="37" t="s">
        <v>97</v>
      </c>
      <c r="D111" s="39" t="s">
        <v>97</v>
      </c>
      <c r="E111" s="123" t="s">
        <v>4242</v>
      </c>
      <c r="F111" s="44" t="s">
        <v>4217</v>
      </c>
      <c r="G111" s="44" t="s">
        <v>4217</v>
      </c>
      <c r="H111" s="118" t="s">
        <v>4245</v>
      </c>
      <c r="I111" s="31" t="s">
        <v>1850</v>
      </c>
      <c r="J111" s="31" t="s">
        <v>1859</v>
      </c>
      <c r="K111" s="31" t="s">
        <v>1848</v>
      </c>
      <c r="L111" s="31" t="s">
        <v>1891</v>
      </c>
      <c r="M111" s="31" t="s">
        <v>311</v>
      </c>
      <c r="N111" s="31" t="s">
        <v>4217</v>
      </c>
      <c r="O111" s="30" t="e">
        <f>COUNTIF([2]!Table48[[#This Row],[CMMI Primary Care First
Version Date: CY 2022]:[CMS Merit-based Incentive Payment System (MIPS)
Version Date: CY 2022]],"*yes*")</f>
        <v>#REF!</v>
      </c>
      <c r="P111" s="134" t="s">
        <v>4217</v>
      </c>
      <c r="Q111" s="134" t="s">
        <v>4217</v>
      </c>
      <c r="R111" s="134" t="s">
        <v>4217</v>
      </c>
      <c r="S111" s="134" t="s">
        <v>4217</v>
      </c>
      <c r="T111" s="134" t="s">
        <v>4217</v>
      </c>
      <c r="U111" s="134" t="s">
        <v>4217</v>
      </c>
      <c r="V111" s="134" t="s">
        <v>4217</v>
      </c>
      <c r="W111" s="134" t="s">
        <v>4217</v>
      </c>
      <c r="X111" s="134" t="s">
        <v>4217</v>
      </c>
      <c r="Y111" s="134" t="s">
        <v>4217</v>
      </c>
      <c r="Z111" s="134" t="s">
        <v>4217</v>
      </c>
      <c r="AA111" s="134" t="s">
        <v>4217</v>
      </c>
      <c r="AB111" s="134" t="s">
        <v>4217</v>
      </c>
      <c r="AC111" s="134" t="s">
        <v>4217</v>
      </c>
      <c r="AD111" s="134" t="s">
        <v>4217</v>
      </c>
      <c r="AE111" s="134" t="s">
        <v>4217</v>
      </c>
      <c r="AF111" s="134" t="s">
        <v>4217</v>
      </c>
      <c r="AG111" s="134" t="s">
        <v>4217</v>
      </c>
      <c r="AH111" s="134" t="s">
        <v>4217</v>
      </c>
      <c r="AI111" s="134" t="s">
        <v>4217</v>
      </c>
    </row>
    <row r="112" spans="1:35" s="21" customFormat="1" ht="76.5" hidden="1" customHeight="1">
      <c r="A112" s="119" t="s">
        <v>1127</v>
      </c>
      <c r="B112" s="37" t="s">
        <v>47</v>
      </c>
      <c r="C112" s="37" t="s">
        <v>48</v>
      </c>
      <c r="D112" s="37" t="s">
        <v>2243</v>
      </c>
      <c r="E112" s="123" t="s">
        <v>1919</v>
      </c>
      <c r="F112" s="44" t="s">
        <v>4217</v>
      </c>
      <c r="G112" s="44" t="s">
        <v>4217</v>
      </c>
      <c r="H112" s="118" t="s">
        <v>2373</v>
      </c>
      <c r="I112" s="31" t="s">
        <v>1850</v>
      </c>
      <c r="J112" s="31" t="s">
        <v>1859</v>
      </c>
      <c r="K112" s="31" t="s">
        <v>1848</v>
      </c>
      <c r="L112" s="31" t="s">
        <v>2218</v>
      </c>
      <c r="M112" s="31" t="s">
        <v>1727</v>
      </c>
      <c r="N112" s="31" t="s">
        <v>4217</v>
      </c>
      <c r="O112" s="30" t="e">
        <f>COUNTIF([2]!Table48[[#This Row],[CMMI Primary Care First
Version Date: CY 2022]:[CMS Merit-based Incentive Payment System (MIPS)
Version Date: CY 2022]],"*yes*")</f>
        <v>#REF!</v>
      </c>
      <c r="P112" s="134" t="s">
        <v>4217</v>
      </c>
      <c r="Q112" s="134" t="s">
        <v>4217</v>
      </c>
      <c r="R112" s="134" t="s">
        <v>4217</v>
      </c>
      <c r="S112" s="134" t="s">
        <v>4217</v>
      </c>
      <c r="T112" s="134" t="s">
        <v>4217</v>
      </c>
      <c r="U112" s="134" t="s">
        <v>4217</v>
      </c>
      <c r="V112" s="134" t="s">
        <v>4217</v>
      </c>
      <c r="W112" s="134" t="s">
        <v>4217</v>
      </c>
      <c r="X112" s="134" t="s">
        <v>4217</v>
      </c>
      <c r="Y112" s="134" t="s">
        <v>4217</v>
      </c>
      <c r="Z112" s="134" t="s">
        <v>4217</v>
      </c>
      <c r="AA112" s="134" t="s">
        <v>4217</v>
      </c>
      <c r="AB112" s="134" t="s">
        <v>1</v>
      </c>
      <c r="AC112" s="134" t="s">
        <v>4217</v>
      </c>
      <c r="AD112" s="134" t="s">
        <v>4217</v>
      </c>
      <c r="AE112" s="134" t="s">
        <v>4217</v>
      </c>
      <c r="AF112" s="134" t="s">
        <v>4217</v>
      </c>
      <c r="AG112" s="134" t="s">
        <v>4217</v>
      </c>
      <c r="AH112" s="134" t="s">
        <v>4217</v>
      </c>
      <c r="AI112" s="134" t="s">
        <v>4217</v>
      </c>
    </row>
    <row r="113" spans="1:35" s="21" customFormat="1" ht="76.5" hidden="1" customHeight="1">
      <c r="A113" s="159" t="s">
        <v>1218</v>
      </c>
      <c r="B113" s="37" t="s">
        <v>823</v>
      </c>
      <c r="C113" s="37" t="s">
        <v>1289</v>
      </c>
      <c r="D113" s="37" t="s">
        <v>2243</v>
      </c>
      <c r="E113" s="123" t="s">
        <v>1919</v>
      </c>
      <c r="F113" s="44" t="s">
        <v>2530</v>
      </c>
      <c r="G113" s="44" t="s">
        <v>4217</v>
      </c>
      <c r="H113" s="118" t="s">
        <v>1780</v>
      </c>
      <c r="I113" s="31" t="s">
        <v>1850</v>
      </c>
      <c r="J113" s="31" t="s">
        <v>1853</v>
      </c>
      <c r="K113" s="31" t="s">
        <v>1848</v>
      </c>
      <c r="L113" s="31" t="s">
        <v>1855</v>
      </c>
      <c r="M113" s="31" t="s">
        <v>311</v>
      </c>
      <c r="N113" s="31" t="s">
        <v>1</v>
      </c>
      <c r="O113" s="30" t="e">
        <f>COUNTIF([2]!Table48[[#This Row],[CMMI Primary Care First
Version Date: CY 2022]:[CMS Merit-based Incentive Payment System (MIPS)
Version Date: CY 2022]],"*yes*")</f>
        <v>#REF!</v>
      </c>
      <c r="P113" s="134" t="s">
        <v>4217</v>
      </c>
      <c r="Q113" s="134" t="s">
        <v>4217</v>
      </c>
      <c r="R113" s="134" t="s">
        <v>4217</v>
      </c>
      <c r="S113" s="134" t="s">
        <v>4217</v>
      </c>
      <c r="T113" s="134" t="s">
        <v>4217</v>
      </c>
      <c r="U113" s="134" t="s">
        <v>4217</v>
      </c>
      <c r="V113" s="134" t="s">
        <v>4217</v>
      </c>
      <c r="W113" s="134" t="s">
        <v>1</v>
      </c>
      <c r="X113" s="134" t="s">
        <v>2236</v>
      </c>
      <c r="Y113" s="134" t="s">
        <v>4217</v>
      </c>
      <c r="Z113" s="134" t="s">
        <v>4217</v>
      </c>
      <c r="AA113" s="134" t="s">
        <v>4217</v>
      </c>
      <c r="AB113" s="134" t="s">
        <v>1</v>
      </c>
      <c r="AC113" s="134" t="s">
        <v>4217</v>
      </c>
      <c r="AD113" s="134" t="s">
        <v>4217</v>
      </c>
      <c r="AE113" s="134" t="s">
        <v>4217</v>
      </c>
      <c r="AF113" s="134" t="s">
        <v>4217</v>
      </c>
      <c r="AG113" s="134" t="s">
        <v>4217</v>
      </c>
      <c r="AH113" s="134" t="s">
        <v>4217</v>
      </c>
      <c r="AI113" s="134" t="s">
        <v>4217</v>
      </c>
    </row>
    <row r="114" spans="1:35" s="21" customFormat="1" ht="76.5" hidden="1" customHeight="1">
      <c r="A114" s="159" t="s">
        <v>1604</v>
      </c>
      <c r="B114" s="37" t="s">
        <v>2068</v>
      </c>
      <c r="C114" s="37" t="s">
        <v>1366</v>
      </c>
      <c r="D114" s="37" t="s">
        <v>2243</v>
      </c>
      <c r="E114" s="123" t="s">
        <v>1934</v>
      </c>
      <c r="F114" s="40" t="s">
        <v>4217</v>
      </c>
      <c r="G114" s="40" t="s">
        <v>4217</v>
      </c>
      <c r="H114" s="118" t="s">
        <v>1367</v>
      </c>
      <c r="I114" s="31" t="s">
        <v>2260</v>
      </c>
      <c r="J114" s="31" t="s">
        <v>1877</v>
      </c>
      <c r="K114" s="31" t="s">
        <v>1848</v>
      </c>
      <c r="L114" s="31" t="s">
        <v>1849</v>
      </c>
      <c r="M114" s="31" t="s">
        <v>311</v>
      </c>
      <c r="N114" s="31" t="s">
        <v>4217</v>
      </c>
      <c r="O114" s="30" t="e">
        <f>COUNTIF([2]!Table48[[#This Row],[CMMI Primary Care First
Version Date: CY 2022]:[CMS Merit-based Incentive Payment System (MIPS)
Version Date: CY 2022]],"*yes*")</f>
        <v>#REF!</v>
      </c>
      <c r="P114" s="134" t="s">
        <v>4217</v>
      </c>
      <c r="Q114" s="134" t="s">
        <v>4217</v>
      </c>
      <c r="R114" s="134" t="s">
        <v>4217</v>
      </c>
      <c r="S114" s="134" t="s">
        <v>4217</v>
      </c>
      <c r="T114" s="134" t="s">
        <v>4217</v>
      </c>
      <c r="U114" s="134" t="s">
        <v>4217</v>
      </c>
      <c r="V114" s="134" t="s">
        <v>4217</v>
      </c>
      <c r="W114" s="134" t="s">
        <v>4217</v>
      </c>
      <c r="X114" s="134" t="s">
        <v>4217</v>
      </c>
      <c r="Y114" s="134" t="s">
        <v>4217</v>
      </c>
      <c r="Z114" s="134" t="s">
        <v>4217</v>
      </c>
      <c r="AA114" s="134" t="s">
        <v>4217</v>
      </c>
      <c r="AB114" s="134" t="s">
        <v>4217</v>
      </c>
      <c r="AC114" s="134" t="s">
        <v>4217</v>
      </c>
      <c r="AD114" s="134" t="s">
        <v>4217</v>
      </c>
      <c r="AE114" s="134" t="s">
        <v>4217</v>
      </c>
      <c r="AF114" s="134" t="s">
        <v>4217</v>
      </c>
      <c r="AG114" s="134" t="s">
        <v>4217</v>
      </c>
      <c r="AH114" s="134" t="s">
        <v>4217</v>
      </c>
      <c r="AI114" s="134" t="s">
        <v>4217</v>
      </c>
    </row>
    <row r="115" spans="1:35" s="21" customFormat="1" ht="76.5" hidden="1" customHeight="1">
      <c r="A115" s="159" t="s">
        <v>446</v>
      </c>
      <c r="B115" s="37" t="s">
        <v>3254</v>
      </c>
      <c r="C115" s="37" t="s">
        <v>3255</v>
      </c>
      <c r="D115" s="37" t="s">
        <v>2243</v>
      </c>
      <c r="E115" s="123" t="s">
        <v>1658</v>
      </c>
      <c r="F115" s="40" t="s">
        <v>4217</v>
      </c>
      <c r="G115" s="40" t="s">
        <v>4217</v>
      </c>
      <c r="H115" s="118" t="s">
        <v>3256</v>
      </c>
      <c r="I115" s="31" t="s">
        <v>2180</v>
      </c>
      <c r="J115" s="31" t="s">
        <v>1861</v>
      </c>
      <c r="K115" s="31" t="s">
        <v>1854</v>
      </c>
      <c r="L115" s="31" t="s">
        <v>1855</v>
      </c>
      <c r="M115" s="31" t="s">
        <v>3173</v>
      </c>
      <c r="N115" s="31" t="s">
        <v>4217</v>
      </c>
      <c r="O115" s="30" t="e">
        <f>COUNTIF([2]!Table48[[#This Row],[CMMI Primary Care First
Version Date: CY 2022]:[CMS Merit-based Incentive Payment System (MIPS)
Version Date: CY 2022]],"*yes*")</f>
        <v>#REF!</v>
      </c>
      <c r="P115" s="134" t="s">
        <v>4217</v>
      </c>
      <c r="Q115" s="134" t="s">
        <v>4217</v>
      </c>
      <c r="R115" s="134" t="s">
        <v>4217</v>
      </c>
      <c r="S115" s="134" t="s">
        <v>4217</v>
      </c>
      <c r="T115" s="31" t="s">
        <v>4217</v>
      </c>
      <c r="U115" s="134" t="s">
        <v>4217</v>
      </c>
      <c r="V115" s="134" t="s">
        <v>4217</v>
      </c>
      <c r="W115" s="134" t="s">
        <v>4217</v>
      </c>
      <c r="X115" s="134" t="s">
        <v>2332</v>
      </c>
      <c r="Y115" s="134" t="s">
        <v>4217</v>
      </c>
      <c r="Z115" s="134" t="s">
        <v>4217</v>
      </c>
      <c r="AA115" s="134" t="s">
        <v>4217</v>
      </c>
      <c r="AB115" s="31" t="s">
        <v>4217</v>
      </c>
      <c r="AC115" s="134" t="s">
        <v>4217</v>
      </c>
      <c r="AD115" s="134" t="s">
        <v>4217</v>
      </c>
      <c r="AE115" s="134" t="s">
        <v>4217</v>
      </c>
      <c r="AF115" s="31" t="s">
        <v>4217</v>
      </c>
      <c r="AG115" s="134" t="s">
        <v>4217</v>
      </c>
      <c r="AH115" s="134" t="s">
        <v>4217</v>
      </c>
      <c r="AI115" s="31" t="s">
        <v>4217</v>
      </c>
    </row>
    <row r="116" spans="1:35" s="21" customFormat="1" ht="76.5" hidden="1" customHeight="1">
      <c r="A116" s="159" t="s">
        <v>1609</v>
      </c>
      <c r="B116" s="37" t="s">
        <v>3353</v>
      </c>
      <c r="C116" s="37" t="s">
        <v>97</v>
      </c>
      <c r="D116" s="37" t="s">
        <v>97</v>
      </c>
      <c r="E116" s="123" t="s">
        <v>3354</v>
      </c>
      <c r="F116" s="40" t="s">
        <v>4217</v>
      </c>
      <c r="G116" s="40" t="s">
        <v>4217</v>
      </c>
      <c r="H116" s="118" t="s">
        <v>3355</v>
      </c>
      <c r="I116" s="31" t="s">
        <v>1881</v>
      </c>
      <c r="J116" s="31" t="s">
        <v>1868</v>
      </c>
      <c r="K116" s="31" t="s">
        <v>1854</v>
      </c>
      <c r="L116" s="31" t="s">
        <v>1891</v>
      </c>
      <c r="M116" s="31" t="s">
        <v>5</v>
      </c>
      <c r="N116" s="31" t="s">
        <v>4217</v>
      </c>
      <c r="O116" s="30" t="e">
        <f>COUNTIF([2]!Table48[[#This Row],[CMMI Primary Care First
Version Date: CY 2022]:[CMS Merit-based Incentive Payment System (MIPS)
Version Date: CY 2022]],"*yes*")</f>
        <v>#REF!</v>
      </c>
      <c r="P116" s="134" t="s">
        <v>4217</v>
      </c>
      <c r="Q116" s="134" t="s">
        <v>4217</v>
      </c>
      <c r="R116" s="134" t="s">
        <v>4217</v>
      </c>
      <c r="S116" s="134" t="s">
        <v>4217</v>
      </c>
      <c r="T116" s="134" t="s">
        <v>4217</v>
      </c>
      <c r="U116" s="134" t="s">
        <v>4217</v>
      </c>
      <c r="V116" s="134" t="s">
        <v>4217</v>
      </c>
      <c r="W116" s="134" t="s">
        <v>4217</v>
      </c>
      <c r="X116" s="134" t="s">
        <v>4217</v>
      </c>
      <c r="Y116" s="134" t="s">
        <v>4217</v>
      </c>
      <c r="Z116" s="134" t="s">
        <v>4217</v>
      </c>
      <c r="AA116" s="134" t="s">
        <v>4217</v>
      </c>
      <c r="AB116" s="134" t="s">
        <v>4217</v>
      </c>
      <c r="AC116" s="134" t="s">
        <v>4217</v>
      </c>
      <c r="AD116" s="134" t="s">
        <v>4217</v>
      </c>
      <c r="AE116" s="134" t="s">
        <v>4217</v>
      </c>
      <c r="AF116" s="134" t="s">
        <v>4217</v>
      </c>
      <c r="AG116" s="134" t="s">
        <v>4217</v>
      </c>
      <c r="AH116" s="134" t="s">
        <v>4217</v>
      </c>
      <c r="AI116" s="134" t="s">
        <v>4217</v>
      </c>
    </row>
    <row r="117" spans="1:35" s="21" customFormat="1" ht="76.5" hidden="1" customHeight="1">
      <c r="A117" s="159" t="s">
        <v>1610</v>
      </c>
      <c r="B117" s="37" t="s">
        <v>4246</v>
      </c>
      <c r="C117" s="37" t="s">
        <v>201</v>
      </c>
      <c r="D117" s="37" t="s">
        <v>2243</v>
      </c>
      <c r="E117" s="123" t="s">
        <v>1935</v>
      </c>
      <c r="F117" s="40" t="s">
        <v>3155</v>
      </c>
      <c r="G117" s="40" t="s">
        <v>4217</v>
      </c>
      <c r="H117" s="118" t="s">
        <v>4247</v>
      </c>
      <c r="I117" s="31" t="s">
        <v>1846</v>
      </c>
      <c r="J117" s="31" t="s">
        <v>1859</v>
      </c>
      <c r="K117" s="31" t="s">
        <v>1848</v>
      </c>
      <c r="L117" s="31" t="s">
        <v>1891</v>
      </c>
      <c r="M117" s="31" t="s">
        <v>5</v>
      </c>
      <c r="N117" s="31" t="s">
        <v>4217</v>
      </c>
      <c r="O117" s="30" t="e">
        <f>COUNTIF([2]!Table48[[#This Row],[CMMI Primary Care First
Version Date: CY 2022]:[CMS Merit-based Incentive Payment System (MIPS)
Version Date: CY 2022]],"*yes*")</f>
        <v>#REF!</v>
      </c>
      <c r="P117" s="134" t="s">
        <v>4217</v>
      </c>
      <c r="Q117" s="134" t="s">
        <v>4217</v>
      </c>
      <c r="R117" s="134" t="s">
        <v>1</v>
      </c>
      <c r="S117" s="134" t="s">
        <v>4217</v>
      </c>
      <c r="T117" s="134" t="s">
        <v>4217</v>
      </c>
      <c r="U117" s="134" t="s">
        <v>4217</v>
      </c>
      <c r="V117" s="134" t="s">
        <v>4217</v>
      </c>
      <c r="W117" s="134" t="s">
        <v>1</v>
      </c>
      <c r="X117" s="134" t="s">
        <v>2265</v>
      </c>
      <c r="Y117" s="134" t="s">
        <v>4217</v>
      </c>
      <c r="Z117" s="134" t="s">
        <v>4217</v>
      </c>
      <c r="AA117" s="134" t="s">
        <v>4217</v>
      </c>
      <c r="AB117" s="134" t="s">
        <v>4217</v>
      </c>
      <c r="AC117" s="134" t="s">
        <v>1</v>
      </c>
      <c r="AD117" s="134" t="s">
        <v>1</v>
      </c>
      <c r="AE117" s="134" t="s">
        <v>4217</v>
      </c>
      <c r="AF117" s="134" t="s">
        <v>4217</v>
      </c>
      <c r="AG117" s="134" t="s">
        <v>4217</v>
      </c>
      <c r="AH117" s="134" t="s">
        <v>4217</v>
      </c>
      <c r="AI117" s="134" t="s">
        <v>4217</v>
      </c>
    </row>
    <row r="118" spans="1:35" s="142" customFormat="1" ht="76.5" hidden="1" customHeight="1">
      <c r="A118" s="101" t="s">
        <v>524</v>
      </c>
      <c r="B118" s="37" t="s">
        <v>3356</v>
      </c>
      <c r="C118" s="37" t="s">
        <v>97</v>
      </c>
      <c r="D118" s="37" t="s">
        <v>97</v>
      </c>
      <c r="E118" s="123" t="s">
        <v>1658</v>
      </c>
      <c r="F118" s="40" t="s">
        <v>2835</v>
      </c>
      <c r="G118" s="40" t="s">
        <v>4217</v>
      </c>
      <c r="H118" s="118" t="s">
        <v>3357</v>
      </c>
      <c r="I118" s="31" t="s">
        <v>2180</v>
      </c>
      <c r="J118" s="31" t="s">
        <v>1861</v>
      </c>
      <c r="K118" s="31" t="s">
        <v>1854</v>
      </c>
      <c r="L118" s="31" t="s">
        <v>1855</v>
      </c>
      <c r="M118" s="31" t="s">
        <v>3173</v>
      </c>
      <c r="N118" s="31" t="s">
        <v>4217</v>
      </c>
      <c r="O118" s="30" t="e">
        <f>COUNTIF([2]!Table48[[#This Row],[CMMI Primary Care First
Version Date: CY 2022]:[CMS Merit-based Incentive Payment System (MIPS)
Version Date: CY 2022]],"*yes*")</f>
        <v>#REF!</v>
      </c>
      <c r="P118" s="134" t="s">
        <v>4217</v>
      </c>
      <c r="Q118" s="134" t="s">
        <v>4217</v>
      </c>
      <c r="R118" s="134" t="s">
        <v>4217</v>
      </c>
      <c r="S118" s="134" t="s">
        <v>4217</v>
      </c>
      <c r="T118" s="31" t="s">
        <v>4217</v>
      </c>
      <c r="U118" s="134" t="s">
        <v>4217</v>
      </c>
      <c r="V118" s="134" t="s">
        <v>4217</v>
      </c>
      <c r="W118" s="134" t="s">
        <v>1</v>
      </c>
      <c r="X118" s="134" t="s">
        <v>2332</v>
      </c>
      <c r="Y118" s="134" t="s">
        <v>4217</v>
      </c>
      <c r="Z118" s="134" t="s">
        <v>4217</v>
      </c>
      <c r="AA118" s="134" t="s">
        <v>4217</v>
      </c>
      <c r="AB118" s="31" t="s">
        <v>4217</v>
      </c>
      <c r="AC118" s="134" t="s">
        <v>4217</v>
      </c>
      <c r="AD118" s="134" t="s">
        <v>4217</v>
      </c>
      <c r="AE118" s="134" t="s">
        <v>4217</v>
      </c>
      <c r="AF118" s="31" t="s">
        <v>4217</v>
      </c>
      <c r="AG118" s="134" t="s">
        <v>4217</v>
      </c>
      <c r="AH118" s="134" t="s">
        <v>4217</v>
      </c>
      <c r="AI118" s="31" t="s">
        <v>4217</v>
      </c>
    </row>
    <row r="119" spans="1:35" s="21" customFormat="1" ht="76.5" hidden="1" customHeight="1">
      <c r="A119" s="159" t="s">
        <v>1168</v>
      </c>
      <c r="B119" s="37" t="s">
        <v>3358</v>
      </c>
      <c r="C119" s="37" t="s">
        <v>97</v>
      </c>
      <c r="D119" s="39" t="s">
        <v>97</v>
      </c>
      <c r="E119" s="123" t="s">
        <v>1658</v>
      </c>
      <c r="F119" s="153" t="s">
        <v>2837</v>
      </c>
      <c r="G119" s="44" t="s">
        <v>4217</v>
      </c>
      <c r="H119" s="118" t="s">
        <v>3359</v>
      </c>
      <c r="I119" s="31" t="s">
        <v>2180</v>
      </c>
      <c r="J119" s="31" t="s">
        <v>1861</v>
      </c>
      <c r="K119" s="31" t="s">
        <v>1854</v>
      </c>
      <c r="L119" s="31" t="s">
        <v>1855</v>
      </c>
      <c r="M119" s="31" t="s">
        <v>3173</v>
      </c>
      <c r="N119" s="31" t="s">
        <v>4217</v>
      </c>
      <c r="O119" s="30" t="e">
        <f>COUNTIF([2]!Table48[[#This Row],[CMMI Primary Care First
Version Date: CY 2022]:[CMS Merit-based Incentive Payment System (MIPS)
Version Date: CY 2022]],"*yes*")</f>
        <v>#REF!</v>
      </c>
      <c r="P119" s="134" t="s">
        <v>4217</v>
      </c>
      <c r="Q119" s="134" t="s">
        <v>4217</v>
      </c>
      <c r="R119" s="134" t="s">
        <v>4217</v>
      </c>
      <c r="S119" s="134" t="s">
        <v>4217</v>
      </c>
      <c r="T119" s="134" t="s">
        <v>4217</v>
      </c>
      <c r="U119" s="134" t="s">
        <v>4217</v>
      </c>
      <c r="V119" s="134" t="s">
        <v>4217</v>
      </c>
      <c r="W119" s="134" t="s">
        <v>1</v>
      </c>
      <c r="X119" s="134" t="s">
        <v>2332</v>
      </c>
      <c r="Y119" s="134" t="s">
        <v>4217</v>
      </c>
      <c r="Z119" s="134" t="s">
        <v>4217</v>
      </c>
      <c r="AA119" s="134" t="s">
        <v>4217</v>
      </c>
      <c r="AB119" s="134" t="s">
        <v>4217</v>
      </c>
      <c r="AC119" s="134" t="s">
        <v>4217</v>
      </c>
      <c r="AD119" s="134" t="s">
        <v>4217</v>
      </c>
      <c r="AE119" s="134" t="s">
        <v>4217</v>
      </c>
      <c r="AF119" s="134" t="s">
        <v>4217</v>
      </c>
      <c r="AG119" s="134" t="s">
        <v>4217</v>
      </c>
      <c r="AH119" s="134" t="s">
        <v>4217</v>
      </c>
      <c r="AI119" s="134" t="s">
        <v>4217</v>
      </c>
    </row>
    <row r="120" spans="1:35" s="21" customFormat="1" ht="76.5" hidden="1" customHeight="1">
      <c r="A120" s="119" t="s">
        <v>1613</v>
      </c>
      <c r="B120" s="37" t="s">
        <v>1840</v>
      </c>
      <c r="C120" s="37" t="s">
        <v>49</v>
      </c>
      <c r="D120" s="37" t="s">
        <v>2235</v>
      </c>
      <c r="E120" s="123" t="s">
        <v>569</v>
      </c>
      <c r="F120" s="40" t="s">
        <v>4217</v>
      </c>
      <c r="G120" s="40" t="s">
        <v>4217</v>
      </c>
      <c r="H120" s="118" t="s">
        <v>3022</v>
      </c>
      <c r="I120" s="31" t="s">
        <v>1881</v>
      </c>
      <c r="J120" s="31" t="s">
        <v>1865</v>
      </c>
      <c r="K120" s="31" t="s">
        <v>1854</v>
      </c>
      <c r="L120" s="31" t="s">
        <v>1855</v>
      </c>
      <c r="M120" s="31" t="s">
        <v>5</v>
      </c>
      <c r="N120" s="31" t="s">
        <v>4217</v>
      </c>
      <c r="O120" s="30" t="e">
        <f>COUNTIF([2]!Table48[[#This Row],[CMMI Primary Care First
Version Date: CY 2022]:[CMS Merit-based Incentive Payment System (MIPS)
Version Date: CY 2022]],"*yes*")</f>
        <v>#REF!</v>
      </c>
      <c r="P120" s="134" t="s">
        <v>4217</v>
      </c>
      <c r="Q120" s="134" t="s">
        <v>4217</v>
      </c>
      <c r="R120" s="134" t="s">
        <v>4217</v>
      </c>
      <c r="S120" s="134" t="s">
        <v>4217</v>
      </c>
      <c r="T120" s="134" t="s">
        <v>4217</v>
      </c>
      <c r="U120" s="134" t="s">
        <v>4217</v>
      </c>
      <c r="V120" s="134" t="s">
        <v>4217</v>
      </c>
      <c r="W120" s="134" t="s">
        <v>4217</v>
      </c>
      <c r="X120" s="134" t="s">
        <v>4217</v>
      </c>
      <c r="Y120" s="134" t="s">
        <v>4217</v>
      </c>
      <c r="Z120" s="134" t="s">
        <v>4217</v>
      </c>
      <c r="AA120" s="134" t="s">
        <v>4217</v>
      </c>
      <c r="AB120" s="134" t="s">
        <v>4217</v>
      </c>
      <c r="AC120" s="134" t="s">
        <v>4217</v>
      </c>
      <c r="AD120" s="134" t="s">
        <v>4217</v>
      </c>
      <c r="AE120" s="134" t="s">
        <v>4217</v>
      </c>
      <c r="AF120" s="134" t="s">
        <v>4217</v>
      </c>
      <c r="AG120" s="134" t="s">
        <v>4217</v>
      </c>
      <c r="AH120" s="134" t="s">
        <v>4217</v>
      </c>
      <c r="AI120" s="134" t="s">
        <v>4217</v>
      </c>
    </row>
    <row r="121" spans="1:35" s="21" customFormat="1" ht="76.5" hidden="1" customHeight="1">
      <c r="A121" s="101" t="s">
        <v>1614</v>
      </c>
      <c r="B121" s="37" t="s">
        <v>832</v>
      </c>
      <c r="C121" s="37" t="s">
        <v>1296</v>
      </c>
      <c r="D121" s="37" t="s">
        <v>2235</v>
      </c>
      <c r="E121" s="123" t="s">
        <v>1924</v>
      </c>
      <c r="F121" s="40" t="s">
        <v>2480</v>
      </c>
      <c r="G121" s="40" t="s">
        <v>4217</v>
      </c>
      <c r="H121" s="118" t="s">
        <v>833</v>
      </c>
      <c r="I121" s="31" t="s">
        <v>97</v>
      </c>
      <c r="J121" s="31" t="s">
        <v>1870</v>
      </c>
      <c r="K121" s="31" t="s">
        <v>1848</v>
      </c>
      <c r="L121" s="31" t="s">
        <v>1855</v>
      </c>
      <c r="M121" s="31" t="s">
        <v>1727</v>
      </c>
      <c r="N121" s="31" t="s">
        <v>1</v>
      </c>
      <c r="O121" s="30" t="e">
        <f>COUNTIF([2]!Table48[[#This Row],[CMMI Primary Care First
Version Date: CY 2022]:[CMS Merit-based Incentive Payment System (MIPS)
Version Date: CY 2022]],"*yes*")</f>
        <v>#REF!</v>
      </c>
      <c r="P121" s="134" t="s">
        <v>4217</v>
      </c>
      <c r="Q121" s="134" t="s">
        <v>4217</v>
      </c>
      <c r="R121" s="134" t="s">
        <v>4217</v>
      </c>
      <c r="S121" s="134" t="s">
        <v>4217</v>
      </c>
      <c r="T121" s="134" t="s">
        <v>4217</v>
      </c>
      <c r="U121" s="134" t="s">
        <v>4217</v>
      </c>
      <c r="V121" s="134" t="s">
        <v>4217</v>
      </c>
      <c r="W121" s="134" t="s">
        <v>1</v>
      </c>
      <c r="X121" s="134" t="s">
        <v>4217</v>
      </c>
      <c r="Y121" s="134" t="s">
        <v>4217</v>
      </c>
      <c r="Z121" s="134" t="s">
        <v>4217</v>
      </c>
      <c r="AA121" s="134" t="s">
        <v>4217</v>
      </c>
      <c r="AB121" s="134" t="s">
        <v>4217</v>
      </c>
      <c r="AC121" s="134" t="s">
        <v>4217</v>
      </c>
      <c r="AD121" s="134" t="s">
        <v>4217</v>
      </c>
      <c r="AE121" s="134" t="s">
        <v>4217</v>
      </c>
      <c r="AF121" s="134" t="s">
        <v>4217</v>
      </c>
      <c r="AG121" s="134" t="s">
        <v>4217</v>
      </c>
      <c r="AH121" s="134" t="s">
        <v>4217</v>
      </c>
      <c r="AI121" s="134" t="s">
        <v>4217</v>
      </c>
    </row>
    <row r="122" spans="1:35" s="21" customFormat="1" ht="76.5" hidden="1" customHeight="1">
      <c r="A122" s="101" t="s">
        <v>1615</v>
      </c>
      <c r="B122" s="37" t="s">
        <v>1970</v>
      </c>
      <c r="C122" s="37" t="s">
        <v>97</v>
      </c>
      <c r="D122" s="37" t="s">
        <v>97</v>
      </c>
      <c r="E122" s="123" t="s">
        <v>1919</v>
      </c>
      <c r="F122" s="40" t="s">
        <v>4217</v>
      </c>
      <c r="G122" s="40" t="s">
        <v>4217</v>
      </c>
      <c r="H122" s="118" t="s">
        <v>1974</v>
      </c>
      <c r="I122" s="31" t="s">
        <v>2260</v>
      </c>
      <c r="J122" s="31" t="s">
        <v>1863</v>
      </c>
      <c r="K122" s="31" t="s">
        <v>1848</v>
      </c>
      <c r="L122" s="31" t="s">
        <v>1855</v>
      </c>
      <c r="M122" s="31" t="s">
        <v>311</v>
      </c>
      <c r="N122" s="31" t="s">
        <v>4217</v>
      </c>
      <c r="O122" s="30" t="e">
        <f>COUNTIF([2]!Table48[[#This Row],[CMMI Primary Care First
Version Date: CY 2022]:[CMS Merit-based Incentive Payment System (MIPS)
Version Date: CY 2022]],"*yes*")</f>
        <v>#REF!</v>
      </c>
      <c r="P122" s="134" t="s">
        <v>4217</v>
      </c>
      <c r="Q122" s="134" t="s">
        <v>4217</v>
      </c>
      <c r="R122" s="134" t="s">
        <v>4217</v>
      </c>
      <c r="S122" s="134" t="s">
        <v>4217</v>
      </c>
      <c r="T122" s="134" t="s">
        <v>4217</v>
      </c>
      <c r="U122" s="134" t="s">
        <v>4217</v>
      </c>
      <c r="V122" s="134" t="s">
        <v>4217</v>
      </c>
      <c r="W122" s="134" t="s">
        <v>4217</v>
      </c>
      <c r="X122" s="134" t="s">
        <v>4217</v>
      </c>
      <c r="Y122" s="134" t="s">
        <v>4217</v>
      </c>
      <c r="Z122" s="134" t="s">
        <v>4217</v>
      </c>
      <c r="AA122" s="134" t="s">
        <v>4217</v>
      </c>
      <c r="AB122" s="134" t="s">
        <v>4217</v>
      </c>
      <c r="AC122" s="134" t="s">
        <v>4217</v>
      </c>
      <c r="AD122" s="134" t="s">
        <v>4217</v>
      </c>
      <c r="AE122" s="134" t="s">
        <v>4217</v>
      </c>
      <c r="AF122" s="134" t="s">
        <v>4217</v>
      </c>
      <c r="AG122" s="134" t="s">
        <v>4217</v>
      </c>
      <c r="AH122" s="134" t="s">
        <v>4217</v>
      </c>
      <c r="AI122" s="134" t="s">
        <v>4217</v>
      </c>
    </row>
    <row r="123" spans="1:35" s="21" customFormat="1" ht="76.5" hidden="1" customHeight="1">
      <c r="A123" s="119" t="s">
        <v>493</v>
      </c>
      <c r="B123" s="37" t="s">
        <v>1311</v>
      </c>
      <c r="C123" s="37" t="s">
        <v>97</v>
      </c>
      <c r="D123" s="39" t="s">
        <v>97</v>
      </c>
      <c r="E123" s="123" t="s">
        <v>1622</v>
      </c>
      <c r="F123" s="40" t="s">
        <v>4217</v>
      </c>
      <c r="G123" s="40" t="s">
        <v>4217</v>
      </c>
      <c r="H123" s="118" t="s">
        <v>1742</v>
      </c>
      <c r="I123" s="31" t="s">
        <v>1883</v>
      </c>
      <c r="J123" s="31" t="s">
        <v>97</v>
      </c>
      <c r="K123" s="31" t="s">
        <v>1854</v>
      </c>
      <c r="L123" s="31" t="s">
        <v>1860</v>
      </c>
      <c r="M123" s="31" t="s">
        <v>5</v>
      </c>
      <c r="N123" s="31" t="s">
        <v>4217</v>
      </c>
      <c r="O123" s="30" t="e">
        <f>COUNTIF([2]!Table48[[#This Row],[CMMI Primary Care First
Version Date: CY 2022]:[CMS Merit-based Incentive Payment System (MIPS)
Version Date: CY 2022]],"*yes*")</f>
        <v>#REF!</v>
      </c>
      <c r="P123" s="134" t="s">
        <v>4217</v>
      </c>
      <c r="Q123" s="134" t="s">
        <v>4217</v>
      </c>
      <c r="R123" s="134" t="s">
        <v>4217</v>
      </c>
      <c r="S123" s="134" t="s">
        <v>4217</v>
      </c>
      <c r="T123" s="31" t="s">
        <v>4217</v>
      </c>
      <c r="U123" s="134" t="s">
        <v>4217</v>
      </c>
      <c r="V123" s="134" t="s">
        <v>4217</v>
      </c>
      <c r="W123" s="134" t="s">
        <v>4217</v>
      </c>
      <c r="X123" s="134" t="s">
        <v>4217</v>
      </c>
      <c r="Y123" s="134" t="s">
        <v>4217</v>
      </c>
      <c r="Z123" s="134" t="s">
        <v>4217</v>
      </c>
      <c r="AA123" s="134" t="s">
        <v>4217</v>
      </c>
      <c r="AB123" s="31" t="s">
        <v>4217</v>
      </c>
      <c r="AC123" s="134" t="s">
        <v>4217</v>
      </c>
      <c r="AD123" s="134" t="s">
        <v>4217</v>
      </c>
      <c r="AE123" s="134" t="s">
        <v>4217</v>
      </c>
      <c r="AF123" s="134" t="s">
        <v>4217</v>
      </c>
      <c r="AG123" s="134" t="s">
        <v>4217</v>
      </c>
      <c r="AH123" s="134" t="s">
        <v>4217</v>
      </c>
      <c r="AI123" s="31" t="s">
        <v>4217</v>
      </c>
    </row>
    <row r="124" spans="1:35" s="21" customFormat="1" ht="76.5" hidden="1" customHeight="1">
      <c r="A124" s="101" t="s">
        <v>1089</v>
      </c>
      <c r="B124" s="37" t="s">
        <v>2976</v>
      </c>
      <c r="C124" s="37" t="s">
        <v>230</v>
      </c>
      <c r="D124" s="38" t="s">
        <v>2235</v>
      </c>
      <c r="E124" s="123" t="s">
        <v>1622</v>
      </c>
      <c r="F124" s="44" t="s">
        <v>4217</v>
      </c>
      <c r="G124" s="44" t="s">
        <v>4217</v>
      </c>
      <c r="H124" s="118" t="s">
        <v>2977</v>
      </c>
      <c r="I124" s="31" t="s">
        <v>1864</v>
      </c>
      <c r="J124" s="31" t="s">
        <v>1853</v>
      </c>
      <c r="K124" s="31" t="s">
        <v>1848</v>
      </c>
      <c r="L124" s="31" t="s">
        <v>1855</v>
      </c>
      <c r="M124" s="31" t="s">
        <v>1727</v>
      </c>
      <c r="N124" s="31" t="s">
        <v>1</v>
      </c>
      <c r="O124" s="30" t="e">
        <f>COUNTIF([2]!Table48[[#This Row],[CMMI Primary Care First
Version Date: CY 2022]:[CMS Merit-based Incentive Payment System (MIPS)
Version Date: CY 2022]],"*yes*")</f>
        <v>#REF!</v>
      </c>
      <c r="P124" s="134" t="s">
        <v>4217</v>
      </c>
      <c r="Q124" s="134" t="s">
        <v>4217</v>
      </c>
      <c r="R124" s="134" t="s">
        <v>4217</v>
      </c>
      <c r="S124" s="134" t="s">
        <v>4217</v>
      </c>
      <c r="T124" s="134" t="s">
        <v>4217</v>
      </c>
      <c r="U124" s="134" t="s">
        <v>4217</v>
      </c>
      <c r="V124" s="134" t="s">
        <v>4217</v>
      </c>
      <c r="W124" s="134" t="s">
        <v>4217</v>
      </c>
      <c r="X124" s="134" t="s">
        <v>4217</v>
      </c>
      <c r="Y124" s="134" t="s">
        <v>4217</v>
      </c>
      <c r="Z124" s="134" t="s">
        <v>4217</v>
      </c>
      <c r="AA124" s="134" t="s">
        <v>4217</v>
      </c>
      <c r="AB124" s="134" t="s">
        <v>4217</v>
      </c>
      <c r="AC124" s="134" t="s">
        <v>4217</v>
      </c>
      <c r="AD124" s="134" t="s">
        <v>4217</v>
      </c>
      <c r="AE124" s="134" t="s">
        <v>4217</v>
      </c>
      <c r="AF124" s="134" t="s">
        <v>4217</v>
      </c>
      <c r="AG124" s="134" t="s">
        <v>4217</v>
      </c>
      <c r="AH124" s="134" t="s">
        <v>4217</v>
      </c>
      <c r="AI124" s="134" t="s">
        <v>4217</v>
      </c>
    </row>
    <row r="125" spans="1:35" s="21" customFormat="1" ht="76.5" hidden="1" customHeight="1">
      <c r="A125" s="119" t="s">
        <v>474</v>
      </c>
      <c r="B125" s="37" t="s">
        <v>887</v>
      </c>
      <c r="C125" s="37" t="s">
        <v>3202</v>
      </c>
      <c r="D125" s="37" t="s">
        <v>2235</v>
      </c>
      <c r="E125" s="123" t="s">
        <v>1654</v>
      </c>
      <c r="F125" s="44" t="s">
        <v>2497</v>
      </c>
      <c r="G125" s="44" t="s">
        <v>4217</v>
      </c>
      <c r="H125" s="118" t="s">
        <v>888</v>
      </c>
      <c r="I125" s="31" t="s">
        <v>1850</v>
      </c>
      <c r="J125" s="31" t="s">
        <v>1858</v>
      </c>
      <c r="K125" s="31" t="s">
        <v>1848</v>
      </c>
      <c r="L125" s="31" t="s">
        <v>1891</v>
      </c>
      <c r="M125" s="31" t="s">
        <v>1727</v>
      </c>
      <c r="N125" s="31" t="s">
        <v>1</v>
      </c>
      <c r="O125" s="30" t="e">
        <f>COUNTIF([2]!Table48[[#This Row],[CMMI Primary Care First
Version Date: CY 2022]:[CMS Merit-based Incentive Payment System (MIPS)
Version Date: CY 2022]],"*yes*")</f>
        <v>#REF!</v>
      </c>
      <c r="P125" s="134" t="s">
        <v>4217</v>
      </c>
      <c r="Q125" s="134" t="s">
        <v>4217</v>
      </c>
      <c r="R125" s="134" t="s">
        <v>4217</v>
      </c>
      <c r="S125" s="134" t="s">
        <v>4217</v>
      </c>
      <c r="T125" s="31" t="s">
        <v>4217</v>
      </c>
      <c r="U125" s="134" t="s">
        <v>4217</v>
      </c>
      <c r="V125" s="134" t="s">
        <v>4217</v>
      </c>
      <c r="W125" s="134" t="s">
        <v>1</v>
      </c>
      <c r="X125" s="134" t="s">
        <v>4217</v>
      </c>
      <c r="Y125" s="134" t="s">
        <v>4217</v>
      </c>
      <c r="Z125" s="134" t="s">
        <v>4217</v>
      </c>
      <c r="AA125" s="134" t="s">
        <v>4217</v>
      </c>
      <c r="AB125" s="31" t="s">
        <v>4217</v>
      </c>
      <c r="AC125" s="134" t="s">
        <v>4217</v>
      </c>
      <c r="AD125" s="134" t="s">
        <v>4217</v>
      </c>
      <c r="AE125" s="134" t="s">
        <v>4217</v>
      </c>
      <c r="AF125" s="31" t="s">
        <v>4217</v>
      </c>
      <c r="AG125" s="134" t="s">
        <v>4217</v>
      </c>
      <c r="AH125" s="134" t="s">
        <v>4217</v>
      </c>
      <c r="AI125" s="31" t="s">
        <v>4217</v>
      </c>
    </row>
    <row r="126" spans="1:35" s="21" customFormat="1" ht="76.5" hidden="1" customHeight="1">
      <c r="A126" s="163" t="s">
        <v>492</v>
      </c>
      <c r="B126" s="129" t="s">
        <v>2073</v>
      </c>
      <c r="C126" s="129" t="s">
        <v>605</v>
      </c>
      <c r="D126" s="138" t="s">
        <v>2235</v>
      </c>
      <c r="E126" s="139" t="s">
        <v>1926</v>
      </c>
      <c r="F126" s="140" t="s">
        <v>2648</v>
      </c>
      <c r="G126" s="140" t="s">
        <v>2649</v>
      </c>
      <c r="H126" s="141" t="s">
        <v>1518</v>
      </c>
      <c r="I126" s="134" t="s">
        <v>2260</v>
      </c>
      <c r="J126" s="134" t="s">
        <v>1863</v>
      </c>
      <c r="K126" s="134" t="s">
        <v>1848</v>
      </c>
      <c r="L126" s="134" t="s">
        <v>1855</v>
      </c>
      <c r="M126" s="134" t="s">
        <v>1727</v>
      </c>
      <c r="N126" s="134" t="s">
        <v>4217</v>
      </c>
      <c r="O126" s="30" t="e">
        <f>COUNTIF([2]!Table48[[#This Row],[CMMI Primary Care First
Version Date: CY 2022]:[CMS Merit-based Incentive Payment System (MIPS)
Version Date: CY 2022]],"*yes*")</f>
        <v>#REF!</v>
      </c>
      <c r="P126" s="134" t="s">
        <v>4217</v>
      </c>
      <c r="Q126" s="134" t="s">
        <v>4217</v>
      </c>
      <c r="R126" s="134" t="s">
        <v>4217</v>
      </c>
      <c r="S126" s="134" t="s">
        <v>4217</v>
      </c>
      <c r="T126" s="134" t="s">
        <v>4217</v>
      </c>
      <c r="U126" s="134" t="s">
        <v>4217</v>
      </c>
      <c r="V126" s="134" t="s">
        <v>4217</v>
      </c>
      <c r="W126" s="134" t="s">
        <v>4217</v>
      </c>
      <c r="X126" s="134" t="s">
        <v>4217</v>
      </c>
      <c r="Y126" s="134" t="s">
        <v>4217</v>
      </c>
      <c r="Z126" s="134" t="s">
        <v>4217</v>
      </c>
      <c r="AA126" s="134" t="s">
        <v>4217</v>
      </c>
      <c r="AB126" s="134" t="s">
        <v>4217</v>
      </c>
      <c r="AC126" s="134" t="s">
        <v>4217</v>
      </c>
      <c r="AD126" s="134" t="s">
        <v>4217</v>
      </c>
      <c r="AE126" s="134" t="s">
        <v>4217</v>
      </c>
      <c r="AF126" s="134" t="s">
        <v>4217</v>
      </c>
      <c r="AG126" s="134" t="s">
        <v>4217</v>
      </c>
      <c r="AH126" s="134" t="s">
        <v>4217</v>
      </c>
      <c r="AI126" s="134" t="s">
        <v>4217</v>
      </c>
    </row>
    <row r="127" spans="1:35" s="21" customFormat="1" ht="76.5" hidden="1" customHeight="1">
      <c r="A127" s="119" t="s">
        <v>334</v>
      </c>
      <c r="B127" s="37" t="s">
        <v>2950</v>
      </c>
      <c r="C127" s="37" t="s">
        <v>300</v>
      </c>
      <c r="D127" s="37" t="s">
        <v>2235</v>
      </c>
      <c r="E127" s="123" t="s">
        <v>1622</v>
      </c>
      <c r="F127" s="40" t="s">
        <v>4217</v>
      </c>
      <c r="G127" s="40" t="s">
        <v>4217</v>
      </c>
      <c r="H127" s="118" t="s">
        <v>1526</v>
      </c>
      <c r="I127" s="31" t="s">
        <v>1864</v>
      </c>
      <c r="J127" s="31" t="s">
        <v>1859</v>
      </c>
      <c r="K127" s="31" t="s">
        <v>1848</v>
      </c>
      <c r="L127" s="31" t="s">
        <v>1855</v>
      </c>
      <c r="M127" s="31" t="s">
        <v>1727</v>
      </c>
      <c r="N127" s="31" t="s">
        <v>4217</v>
      </c>
      <c r="O127" s="30" t="e">
        <f>COUNTIF([2]!Table48[[#This Row],[CMMI Primary Care First
Version Date: CY 2022]:[CMS Merit-based Incentive Payment System (MIPS)
Version Date: CY 2022]],"*yes*")</f>
        <v>#REF!</v>
      </c>
      <c r="P127" s="134" t="s">
        <v>4217</v>
      </c>
      <c r="Q127" s="134" t="s">
        <v>4217</v>
      </c>
      <c r="R127" s="134" t="s">
        <v>4217</v>
      </c>
      <c r="S127" s="134" t="s">
        <v>4217</v>
      </c>
      <c r="T127" s="134" t="s">
        <v>4217</v>
      </c>
      <c r="U127" s="134" t="s">
        <v>4217</v>
      </c>
      <c r="V127" s="134" t="s">
        <v>4217</v>
      </c>
      <c r="W127" s="134" t="s">
        <v>4217</v>
      </c>
      <c r="X127" s="134" t="s">
        <v>4217</v>
      </c>
      <c r="Y127" s="134" t="s">
        <v>4217</v>
      </c>
      <c r="Z127" s="134" t="s">
        <v>4217</v>
      </c>
      <c r="AA127" s="134" t="s">
        <v>4217</v>
      </c>
      <c r="AB127" s="134" t="s">
        <v>4217</v>
      </c>
      <c r="AC127" s="134" t="s">
        <v>4217</v>
      </c>
      <c r="AD127" s="134" t="s">
        <v>4217</v>
      </c>
      <c r="AE127" s="134" t="s">
        <v>4217</v>
      </c>
      <c r="AF127" s="134" t="s">
        <v>4217</v>
      </c>
      <c r="AG127" s="134" t="s">
        <v>4217</v>
      </c>
      <c r="AH127" s="134" t="s">
        <v>4217</v>
      </c>
      <c r="AI127" s="134" t="s">
        <v>4217</v>
      </c>
    </row>
    <row r="128" spans="1:35" s="21" customFormat="1" ht="76.5" hidden="1" customHeight="1">
      <c r="A128" s="101" t="s">
        <v>637</v>
      </c>
      <c r="B128" s="37" t="s">
        <v>2239</v>
      </c>
      <c r="C128" s="37" t="s">
        <v>244</v>
      </c>
      <c r="D128" s="37" t="s">
        <v>2235</v>
      </c>
      <c r="E128" s="123" t="s">
        <v>1622</v>
      </c>
      <c r="F128" s="40" t="s">
        <v>4217</v>
      </c>
      <c r="G128" s="40" t="s">
        <v>4217</v>
      </c>
      <c r="H128" s="118" t="s">
        <v>1991</v>
      </c>
      <c r="I128" s="31" t="s">
        <v>1864</v>
      </c>
      <c r="J128" s="31" t="s">
        <v>1859</v>
      </c>
      <c r="K128" s="31" t="s">
        <v>1848</v>
      </c>
      <c r="L128" s="31" t="s">
        <v>1855</v>
      </c>
      <c r="M128" s="31" t="s">
        <v>1727</v>
      </c>
      <c r="N128" s="31" t="s">
        <v>4217</v>
      </c>
      <c r="O128" s="30" t="e">
        <f>COUNTIF([2]!Table48[[#This Row],[CMMI Primary Care First
Version Date: CY 2022]:[CMS Merit-based Incentive Payment System (MIPS)
Version Date: CY 2022]],"*yes*")</f>
        <v>#REF!</v>
      </c>
      <c r="P128" s="134" t="s">
        <v>4217</v>
      </c>
      <c r="Q128" s="134" t="s">
        <v>4217</v>
      </c>
      <c r="R128" s="134" t="s">
        <v>4217</v>
      </c>
      <c r="S128" s="134" t="s">
        <v>4217</v>
      </c>
      <c r="T128" s="134" t="s">
        <v>4217</v>
      </c>
      <c r="U128" s="134" t="s">
        <v>4217</v>
      </c>
      <c r="V128" s="134" t="s">
        <v>4217</v>
      </c>
      <c r="W128" s="134" t="s">
        <v>4217</v>
      </c>
      <c r="X128" s="134" t="s">
        <v>4217</v>
      </c>
      <c r="Y128" s="134" t="s">
        <v>4217</v>
      </c>
      <c r="Z128" s="134" t="s">
        <v>4217</v>
      </c>
      <c r="AA128" s="134" t="s">
        <v>4217</v>
      </c>
      <c r="AB128" s="134" t="s">
        <v>4217</v>
      </c>
      <c r="AC128" s="134" t="s">
        <v>4217</v>
      </c>
      <c r="AD128" s="134" t="s">
        <v>4217</v>
      </c>
      <c r="AE128" s="134" t="s">
        <v>4217</v>
      </c>
      <c r="AF128" s="134" t="s">
        <v>4217</v>
      </c>
      <c r="AG128" s="134" t="s">
        <v>4217</v>
      </c>
      <c r="AH128" s="134" t="s">
        <v>4217</v>
      </c>
      <c r="AI128" s="134" t="s">
        <v>4217</v>
      </c>
    </row>
    <row r="129" spans="1:35" s="21" customFormat="1" ht="76.5" hidden="1" customHeight="1">
      <c r="A129" s="119" t="s">
        <v>1624</v>
      </c>
      <c r="B129" s="37" t="s">
        <v>4248</v>
      </c>
      <c r="C129" s="37" t="s">
        <v>131</v>
      </c>
      <c r="D129" s="37" t="s">
        <v>2243</v>
      </c>
      <c r="E129" s="123" t="s">
        <v>1935</v>
      </c>
      <c r="F129" s="40" t="s">
        <v>4217</v>
      </c>
      <c r="G129" s="40" t="s">
        <v>4217</v>
      </c>
      <c r="H129" s="118" t="s">
        <v>1488</v>
      </c>
      <c r="I129" s="31" t="s">
        <v>1850</v>
      </c>
      <c r="J129" s="31" t="s">
        <v>1862</v>
      </c>
      <c r="K129" s="31" t="s">
        <v>1854</v>
      </c>
      <c r="L129" s="31" t="s">
        <v>1855</v>
      </c>
      <c r="M129" s="31" t="s">
        <v>1727</v>
      </c>
      <c r="N129" s="31" t="s">
        <v>1</v>
      </c>
      <c r="O129" s="30" t="e">
        <f>COUNTIF([2]!Table48[[#This Row],[CMMI Primary Care First
Version Date: CY 2022]:[CMS Merit-based Incentive Payment System (MIPS)
Version Date: CY 2022]],"*yes*")</f>
        <v>#REF!</v>
      </c>
      <c r="P129" s="134" t="s">
        <v>4217</v>
      </c>
      <c r="Q129" s="134" t="s">
        <v>4217</v>
      </c>
      <c r="R129" s="134" t="s">
        <v>4217</v>
      </c>
      <c r="S129" s="134" t="s">
        <v>4217</v>
      </c>
      <c r="T129" s="134" t="s">
        <v>4217</v>
      </c>
      <c r="U129" s="134" t="s">
        <v>4217</v>
      </c>
      <c r="V129" s="134" t="s">
        <v>4217</v>
      </c>
      <c r="W129" s="134" t="s">
        <v>4217</v>
      </c>
      <c r="X129" s="134" t="s">
        <v>4217</v>
      </c>
      <c r="Y129" s="134" t="s">
        <v>4217</v>
      </c>
      <c r="Z129" s="134" t="s">
        <v>4217</v>
      </c>
      <c r="AA129" s="134" t="s">
        <v>4217</v>
      </c>
      <c r="AB129" s="134" t="s">
        <v>4217</v>
      </c>
      <c r="AC129" s="134" t="s">
        <v>1</v>
      </c>
      <c r="AD129" s="134" t="s">
        <v>1</v>
      </c>
      <c r="AE129" s="134" t="s">
        <v>1806</v>
      </c>
      <c r="AF129" s="134" t="s">
        <v>4217</v>
      </c>
      <c r="AG129" s="134" t="s">
        <v>4217</v>
      </c>
      <c r="AH129" s="134" t="s">
        <v>4217</v>
      </c>
      <c r="AI129" s="134" t="s">
        <v>1</v>
      </c>
    </row>
    <row r="130" spans="1:35" s="21" customFormat="1" ht="76.5" hidden="1" customHeight="1">
      <c r="A130" s="101" t="s">
        <v>1101</v>
      </c>
      <c r="B130" s="37" t="s">
        <v>2263</v>
      </c>
      <c r="C130" s="37" t="s">
        <v>31</v>
      </c>
      <c r="D130" s="37" t="s">
        <v>2235</v>
      </c>
      <c r="E130" s="123" t="s">
        <v>1622</v>
      </c>
      <c r="F130" s="44" t="s">
        <v>2264</v>
      </c>
      <c r="G130" s="44" t="s">
        <v>4249</v>
      </c>
      <c r="H130" s="118" t="s">
        <v>1391</v>
      </c>
      <c r="I130" s="31" t="s">
        <v>2260</v>
      </c>
      <c r="J130" s="31" t="s">
        <v>1856</v>
      </c>
      <c r="K130" s="31" t="s">
        <v>1848</v>
      </c>
      <c r="L130" s="31" t="s">
        <v>1855</v>
      </c>
      <c r="M130" s="31" t="s">
        <v>311</v>
      </c>
      <c r="N130" s="31" t="s">
        <v>4217</v>
      </c>
      <c r="O130" s="30" t="e">
        <f>COUNTIF([2]!Table48[[#This Row],[CMMI Primary Care First
Version Date: CY 2022]:[CMS Merit-based Incentive Payment System (MIPS)
Version Date: CY 2022]],"*yes*")</f>
        <v>#REF!</v>
      </c>
      <c r="P130" s="134" t="s">
        <v>4217</v>
      </c>
      <c r="Q130" s="134" t="s">
        <v>4217</v>
      </c>
      <c r="R130" s="134" t="s">
        <v>4217</v>
      </c>
      <c r="S130" s="134" t="s">
        <v>4217</v>
      </c>
      <c r="T130" s="134" t="s">
        <v>4217</v>
      </c>
      <c r="U130" s="134" t="s">
        <v>3704</v>
      </c>
      <c r="V130" s="134" t="s">
        <v>4217</v>
      </c>
      <c r="W130" s="134" t="s">
        <v>1</v>
      </c>
      <c r="X130" s="134" t="s">
        <v>3705</v>
      </c>
      <c r="Y130" s="134" t="s">
        <v>4217</v>
      </c>
      <c r="Z130" s="134" t="s">
        <v>4217</v>
      </c>
      <c r="AA130" s="134" t="s">
        <v>4217</v>
      </c>
      <c r="AB130" s="134" t="s">
        <v>1</v>
      </c>
      <c r="AC130" s="134" t="s">
        <v>4217</v>
      </c>
      <c r="AD130" s="134" t="s">
        <v>4217</v>
      </c>
      <c r="AE130" s="134" t="s">
        <v>4217</v>
      </c>
      <c r="AF130" s="134" t="s">
        <v>4217</v>
      </c>
      <c r="AG130" s="134" t="s">
        <v>4217</v>
      </c>
      <c r="AH130" s="134" t="s">
        <v>4217</v>
      </c>
      <c r="AI130" s="134" t="s">
        <v>4217</v>
      </c>
    </row>
    <row r="131" spans="1:35" s="21" customFormat="1" ht="76.5" hidden="1" customHeight="1">
      <c r="A131" s="119" t="s">
        <v>563</v>
      </c>
      <c r="B131" s="37" t="s">
        <v>2842</v>
      </c>
      <c r="C131" s="37" t="s">
        <v>97</v>
      </c>
      <c r="D131" s="37" t="s">
        <v>97</v>
      </c>
      <c r="E131" s="123" t="s">
        <v>2843</v>
      </c>
      <c r="F131" s="40" t="s">
        <v>2844</v>
      </c>
      <c r="G131" s="40" t="s">
        <v>4250</v>
      </c>
      <c r="H131" s="118" t="s">
        <v>2845</v>
      </c>
      <c r="I131" s="31" t="s">
        <v>1850</v>
      </c>
      <c r="J131" s="31" t="s">
        <v>1858</v>
      </c>
      <c r="K131" s="31" t="s">
        <v>1848</v>
      </c>
      <c r="L131" s="31" t="s">
        <v>1891</v>
      </c>
      <c r="M131" s="31" t="s">
        <v>311</v>
      </c>
      <c r="N131" s="31" t="s">
        <v>4217</v>
      </c>
      <c r="O131" s="30" t="e">
        <f>COUNTIF([2]!Table48[[#This Row],[CMMI Primary Care First
Version Date: CY 2022]:[CMS Merit-based Incentive Payment System (MIPS)
Version Date: CY 2022]],"*yes*")</f>
        <v>#REF!</v>
      </c>
      <c r="P131" s="134" t="s">
        <v>4217</v>
      </c>
      <c r="Q131" s="134" t="s">
        <v>4217</v>
      </c>
      <c r="R131" s="134" t="s">
        <v>4217</v>
      </c>
      <c r="S131" s="134" t="s">
        <v>1</v>
      </c>
      <c r="T131" s="134" t="s">
        <v>4217</v>
      </c>
      <c r="U131" s="134" t="s">
        <v>4217</v>
      </c>
      <c r="V131" s="134" t="s">
        <v>4217</v>
      </c>
      <c r="W131" s="134" t="s">
        <v>1</v>
      </c>
      <c r="X131" s="134" t="s">
        <v>4217</v>
      </c>
      <c r="Y131" s="134" t="s">
        <v>4217</v>
      </c>
      <c r="Z131" s="134" t="s">
        <v>4217</v>
      </c>
      <c r="AA131" s="134" t="s">
        <v>4217</v>
      </c>
      <c r="AB131" s="134" t="s">
        <v>4217</v>
      </c>
      <c r="AC131" s="134" t="s">
        <v>4217</v>
      </c>
      <c r="AD131" s="134" t="s">
        <v>4217</v>
      </c>
      <c r="AE131" s="134" t="s">
        <v>4217</v>
      </c>
      <c r="AF131" s="134" t="s">
        <v>4217</v>
      </c>
      <c r="AG131" s="134" t="s">
        <v>4217</v>
      </c>
      <c r="AH131" s="134" t="s">
        <v>4217</v>
      </c>
      <c r="AI131" s="134" t="s">
        <v>4217</v>
      </c>
    </row>
    <row r="132" spans="1:35" s="21" customFormat="1" ht="76.5" hidden="1" customHeight="1">
      <c r="A132" s="101" t="s">
        <v>425</v>
      </c>
      <c r="B132" s="37" t="s">
        <v>2313</v>
      </c>
      <c r="C132" s="37" t="s">
        <v>273</v>
      </c>
      <c r="D132" s="38" t="s">
        <v>2243</v>
      </c>
      <c r="E132" s="123" t="s">
        <v>1622</v>
      </c>
      <c r="F132" s="40" t="s">
        <v>4217</v>
      </c>
      <c r="G132" s="40" t="s">
        <v>4217</v>
      </c>
      <c r="H132" s="118" t="s">
        <v>1427</v>
      </c>
      <c r="I132" s="31" t="s">
        <v>1864</v>
      </c>
      <c r="J132" s="31" t="s">
        <v>1868</v>
      </c>
      <c r="K132" s="31" t="s">
        <v>1848</v>
      </c>
      <c r="L132" s="31" t="s">
        <v>1855</v>
      </c>
      <c r="M132" s="31" t="s">
        <v>1727</v>
      </c>
      <c r="N132" s="31" t="s">
        <v>1</v>
      </c>
      <c r="O132" s="30" t="e">
        <f>COUNTIF([2]!Table48[[#This Row],[CMMI Primary Care First
Version Date: CY 2022]:[CMS Merit-based Incentive Payment System (MIPS)
Version Date: CY 2022]],"*yes*")</f>
        <v>#REF!</v>
      </c>
      <c r="P132" s="134" t="s">
        <v>4217</v>
      </c>
      <c r="Q132" s="134" t="s">
        <v>4217</v>
      </c>
      <c r="R132" s="134" t="s">
        <v>4217</v>
      </c>
      <c r="S132" s="134" t="s">
        <v>4217</v>
      </c>
      <c r="T132" s="31" t="s">
        <v>4217</v>
      </c>
      <c r="U132" s="134" t="s">
        <v>4217</v>
      </c>
      <c r="V132" s="134" t="s">
        <v>4217</v>
      </c>
      <c r="W132" s="134" t="s">
        <v>4217</v>
      </c>
      <c r="X132" s="134" t="s">
        <v>4217</v>
      </c>
      <c r="Y132" s="134" t="s">
        <v>4217</v>
      </c>
      <c r="Z132" s="134" t="s">
        <v>1</v>
      </c>
      <c r="AA132" s="134" t="s">
        <v>3727</v>
      </c>
      <c r="AB132" s="31" t="s">
        <v>4217</v>
      </c>
      <c r="AC132" s="134" t="s">
        <v>4217</v>
      </c>
      <c r="AD132" s="134" t="s">
        <v>4217</v>
      </c>
      <c r="AE132" s="134" t="s">
        <v>4217</v>
      </c>
      <c r="AF132" s="31" t="s">
        <v>4217</v>
      </c>
      <c r="AG132" s="134" t="s">
        <v>4217</v>
      </c>
      <c r="AH132" s="134" t="s">
        <v>4217</v>
      </c>
      <c r="AI132" s="31" t="s">
        <v>4217</v>
      </c>
    </row>
    <row r="133" spans="1:35" s="21" customFormat="1" ht="76.5" hidden="1" customHeight="1">
      <c r="A133" s="119" t="s">
        <v>1193</v>
      </c>
      <c r="B133" s="37" t="s">
        <v>763</v>
      </c>
      <c r="C133" s="37" t="s">
        <v>1021</v>
      </c>
      <c r="D133" s="39" t="s">
        <v>2235</v>
      </c>
      <c r="E133" s="123" t="s">
        <v>1924</v>
      </c>
      <c r="F133" s="44" t="s">
        <v>2429</v>
      </c>
      <c r="G133" s="44" t="s">
        <v>4217</v>
      </c>
      <c r="H133" s="118" t="s">
        <v>764</v>
      </c>
      <c r="I133" s="31" t="s">
        <v>1850</v>
      </c>
      <c r="J133" s="31" t="s">
        <v>1858</v>
      </c>
      <c r="K133" s="31" t="s">
        <v>1848</v>
      </c>
      <c r="L133" s="31" t="s">
        <v>1855</v>
      </c>
      <c r="M133" s="31" t="s">
        <v>311</v>
      </c>
      <c r="N133" s="31" t="s">
        <v>1</v>
      </c>
      <c r="O133" s="30" t="e">
        <f>COUNTIF([2]!Table48[[#This Row],[CMMI Primary Care First
Version Date: CY 2022]:[CMS Merit-based Incentive Payment System (MIPS)
Version Date: CY 2022]],"*yes*")</f>
        <v>#REF!</v>
      </c>
      <c r="P133" s="134" t="s">
        <v>4217</v>
      </c>
      <c r="Q133" s="134" t="s">
        <v>4217</v>
      </c>
      <c r="R133" s="134" t="s">
        <v>4217</v>
      </c>
      <c r="S133" s="134" t="s">
        <v>4217</v>
      </c>
      <c r="T133" s="134" t="s">
        <v>4217</v>
      </c>
      <c r="U133" s="134" t="s">
        <v>4217</v>
      </c>
      <c r="V133" s="134" t="s">
        <v>4217</v>
      </c>
      <c r="W133" s="134" t="s">
        <v>4217</v>
      </c>
      <c r="X133" s="134" t="s">
        <v>4217</v>
      </c>
      <c r="Y133" s="134" t="s">
        <v>4217</v>
      </c>
      <c r="Z133" s="134" t="s">
        <v>4217</v>
      </c>
      <c r="AA133" s="134" t="s">
        <v>4217</v>
      </c>
      <c r="AB133" s="134" t="s">
        <v>4217</v>
      </c>
      <c r="AC133" s="134" t="s">
        <v>4217</v>
      </c>
      <c r="AD133" s="134" t="s">
        <v>4217</v>
      </c>
      <c r="AE133" s="134" t="s">
        <v>4217</v>
      </c>
      <c r="AF133" s="134" t="s">
        <v>4217</v>
      </c>
      <c r="AG133" s="134" t="s">
        <v>4217</v>
      </c>
      <c r="AH133" s="134" t="s">
        <v>4217</v>
      </c>
      <c r="AI133" s="134" t="s">
        <v>4217</v>
      </c>
    </row>
    <row r="134" spans="1:35" s="21" customFormat="1" ht="76.5" hidden="1" customHeight="1">
      <c r="A134" s="101" t="s">
        <v>560</v>
      </c>
      <c r="B134" s="37" t="s">
        <v>287</v>
      </c>
      <c r="C134" s="37" t="s">
        <v>81</v>
      </c>
      <c r="D134" s="37" t="s">
        <v>2235</v>
      </c>
      <c r="E134" s="123" t="s">
        <v>1935</v>
      </c>
      <c r="F134" s="44" t="s">
        <v>4217</v>
      </c>
      <c r="G134" s="44" t="s">
        <v>4217</v>
      </c>
      <c r="H134" s="118" t="s">
        <v>1784</v>
      </c>
      <c r="I134" s="31" t="s">
        <v>2260</v>
      </c>
      <c r="J134" s="31" t="s">
        <v>1858</v>
      </c>
      <c r="K134" s="31" t="s">
        <v>1848</v>
      </c>
      <c r="L134" s="31" t="s">
        <v>1855</v>
      </c>
      <c r="M134" s="31" t="s">
        <v>5</v>
      </c>
      <c r="N134" s="31" t="s">
        <v>1</v>
      </c>
      <c r="O134" s="30" t="e">
        <f>COUNTIF([2]!Table48[[#This Row],[CMMI Primary Care First
Version Date: CY 2022]:[CMS Merit-based Incentive Payment System (MIPS)
Version Date: CY 2022]],"*yes*")</f>
        <v>#REF!</v>
      </c>
      <c r="P134" s="134" t="s">
        <v>4217</v>
      </c>
      <c r="Q134" s="134" t="s">
        <v>4217</v>
      </c>
      <c r="R134" s="134" t="s">
        <v>4217</v>
      </c>
      <c r="S134" s="134" t="s">
        <v>4217</v>
      </c>
      <c r="T134" s="134" t="s">
        <v>4217</v>
      </c>
      <c r="U134" s="134" t="s">
        <v>4217</v>
      </c>
      <c r="V134" s="134" t="s">
        <v>4217</v>
      </c>
      <c r="W134" s="134" t="s">
        <v>4217</v>
      </c>
      <c r="X134" s="134" t="s">
        <v>4217</v>
      </c>
      <c r="Y134" s="134" t="s">
        <v>4217</v>
      </c>
      <c r="Z134" s="134" t="s">
        <v>4217</v>
      </c>
      <c r="AA134" s="134" t="s">
        <v>4217</v>
      </c>
      <c r="AB134" s="134" t="s">
        <v>4217</v>
      </c>
      <c r="AC134" s="134" t="s">
        <v>4217</v>
      </c>
      <c r="AD134" s="134" t="s">
        <v>4217</v>
      </c>
      <c r="AE134" s="134" t="s">
        <v>4217</v>
      </c>
      <c r="AF134" s="134" t="s">
        <v>4217</v>
      </c>
      <c r="AG134" s="134" t="s">
        <v>4217</v>
      </c>
      <c r="AH134" s="134" t="s">
        <v>4217</v>
      </c>
      <c r="AI134" s="134" t="s">
        <v>4217</v>
      </c>
    </row>
    <row r="135" spans="1:35" s="21" customFormat="1" ht="76.5" hidden="1" customHeight="1">
      <c r="A135" s="119" t="s">
        <v>348</v>
      </c>
      <c r="B135" s="37" t="s">
        <v>287</v>
      </c>
      <c r="C135" s="37" t="s">
        <v>1247</v>
      </c>
      <c r="D135" s="39" t="s">
        <v>2243</v>
      </c>
      <c r="E135" s="123" t="s">
        <v>1935</v>
      </c>
      <c r="F135" s="44" t="s">
        <v>2630</v>
      </c>
      <c r="G135" s="44" t="s">
        <v>4251</v>
      </c>
      <c r="H135" s="118" t="s">
        <v>1517</v>
      </c>
      <c r="I135" s="31" t="s">
        <v>2260</v>
      </c>
      <c r="J135" s="31" t="s">
        <v>1858</v>
      </c>
      <c r="K135" s="31" t="s">
        <v>1848</v>
      </c>
      <c r="L135" s="31" t="s">
        <v>1855</v>
      </c>
      <c r="M135" s="31" t="s">
        <v>5</v>
      </c>
      <c r="N135" s="31" t="s">
        <v>1</v>
      </c>
      <c r="O135" s="30" t="e">
        <f>COUNTIF([2]!Table48[[#This Row],[CMMI Primary Care First
Version Date: CY 2022]:[CMS Merit-based Incentive Payment System (MIPS)
Version Date: CY 2022]],"*yes*")</f>
        <v>#REF!</v>
      </c>
      <c r="P135" s="134" t="s">
        <v>4217</v>
      </c>
      <c r="Q135" s="134" t="s">
        <v>4217</v>
      </c>
      <c r="R135" s="134" t="s">
        <v>1</v>
      </c>
      <c r="S135" s="134" t="s">
        <v>1</v>
      </c>
      <c r="T135" s="134" t="s">
        <v>4217</v>
      </c>
      <c r="U135" s="134" t="s">
        <v>2160</v>
      </c>
      <c r="V135" s="134" t="s">
        <v>1</v>
      </c>
      <c r="W135" s="134" t="s">
        <v>1</v>
      </c>
      <c r="X135" s="134" t="s">
        <v>2307</v>
      </c>
      <c r="Y135" s="134" t="s">
        <v>4217</v>
      </c>
      <c r="Z135" s="134" t="s">
        <v>4217</v>
      </c>
      <c r="AA135" s="134" t="s">
        <v>4217</v>
      </c>
      <c r="AB135" s="134" t="s">
        <v>1</v>
      </c>
      <c r="AC135" s="134" t="s">
        <v>1</v>
      </c>
      <c r="AD135" s="134" t="s">
        <v>1</v>
      </c>
      <c r="AE135" s="134" t="s">
        <v>1806</v>
      </c>
      <c r="AF135" s="134" t="s">
        <v>4240</v>
      </c>
      <c r="AG135" s="134" t="s">
        <v>4217</v>
      </c>
      <c r="AH135" s="134" t="s">
        <v>1804</v>
      </c>
      <c r="AI135" s="134" t="s">
        <v>1</v>
      </c>
    </row>
    <row r="136" spans="1:35" s="21" customFormat="1" ht="76.5" hidden="1" customHeight="1">
      <c r="A136" s="101" t="s">
        <v>1121</v>
      </c>
      <c r="B136" s="37" t="s">
        <v>2028</v>
      </c>
      <c r="C136" s="37" t="s">
        <v>91</v>
      </c>
      <c r="D136" s="38" t="s">
        <v>2235</v>
      </c>
      <c r="E136" s="123" t="s">
        <v>1919</v>
      </c>
      <c r="F136" s="44" t="s">
        <v>4217</v>
      </c>
      <c r="G136" s="44" t="s">
        <v>4217</v>
      </c>
      <c r="H136" s="118" t="s">
        <v>1386</v>
      </c>
      <c r="I136" s="31" t="s">
        <v>1850</v>
      </c>
      <c r="J136" s="31" t="s">
        <v>1858</v>
      </c>
      <c r="K136" s="31" t="s">
        <v>1848</v>
      </c>
      <c r="L136" s="31" t="s">
        <v>1855</v>
      </c>
      <c r="M136" s="31" t="s">
        <v>1727</v>
      </c>
      <c r="N136" s="31" t="s">
        <v>1</v>
      </c>
      <c r="O136" s="30" t="e">
        <f>COUNTIF([2]!Table48[[#This Row],[CMMI Primary Care First
Version Date: CY 2022]:[CMS Merit-based Incentive Payment System (MIPS)
Version Date: CY 2022]],"*yes*")</f>
        <v>#REF!</v>
      </c>
      <c r="P136" s="134" t="s">
        <v>4217</v>
      </c>
      <c r="Q136" s="134" t="s">
        <v>4217</v>
      </c>
      <c r="R136" s="134" t="s">
        <v>4217</v>
      </c>
      <c r="S136" s="134" t="s">
        <v>4217</v>
      </c>
      <c r="T136" s="134" t="s">
        <v>4217</v>
      </c>
      <c r="U136" s="134" t="s">
        <v>4217</v>
      </c>
      <c r="V136" s="134" t="s">
        <v>4217</v>
      </c>
      <c r="W136" s="134" t="s">
        <v>4217</v>
      </c>
      <c r="X136" s="134" t="s">
        <v>4217</v>
      </c>
      <c r="Y136" s="134" t="s">
        <v>4217</v>
      </c>
      <c r="Z136" s="134" t="s">
        <v>4217</v>
      </c>
      <c r="AA136" s="134" t="s">
        <v>4217</v>
      </c>
      <c r="AB136" s="134" t="s">
        <v>4217</v>
      </c>
      <c r="AC136" s="134" t="s">
        <v>4217</v>
      </c>
      <c r="AD136" s="134" t="s">
        <v>4217</v>
      </c>
      <c r="AE136" s="134" t="s">
        <v>4217</v>
      </c>
      <c r="AF136" s="134" t="s">
        <v>4217</v>
      </c>
      <c r="AG136" s="134" t="s">
        <v>4217</v>
      </c>
      <c r="AH136" s="134" t="s">
        <v>4217</v>
      </c>
      <c r="AI136" s="134" t="s">
        <v>4217</v>
      </c>
    </row>
    <row r="137" spans="1:35" s="21" customFormat="1" ht="76.5" hidden="1" customHeight="1">
      <c r="A137" s="119" t="s">
        <v>1625</v>
      </c>
      <c r="B137" s="37" t="s">
        <v>2034</v>
      </c>
      <c r="C137" s="37" t="s">
        <v>278</v>
      </c>
      <c r="D137" s="37" t="s">
        <v>97</v>
      </c>
      <c r="E137" s="123" t="s">
        <v>1934</v>
      </c>
      <c r="F137" s="40" t="s">
        <v>4217</v>
      </c>
      <c r="G137" s="40" t="s">
        <v>4217</v>
      </c>
      <c r="H137" s="118" t="s">
        <v>2347</v>
      </c>
      <c r="I137" s="31" t="s">
        <v>1864</v>
      </c>
      <c r="J137" s="31" t="s">
        <v>1853</v>
      </c>
      <c r="K137" s="31" t="s">
        <v>1854</v>
      </c>
      <c r="L137" s="31" t="s">
        <v>1855</v>
      </c>
      <c r="M137" s="31" t="s">
        <v>311</v>
      </c>
      <c r="N137" s="31" t="s">
        <v>4217</v>
      </c>
      <c r="O137" s="30" t="e">
        <f>COUNTIF([2]!Table48[[#This Row],[CMMI Primary Care First
Version Date: CY 2022]:[CMS Merit-based Incentive Payment System (MIPS)
Version Date: CY 2022]],"*yes*")</f>
        <v>#REF!</v>
      </c>
      <c r="P137" s="134" t="s">
        <v>4217</v>
      </c>
      <c r="Q137" s="134" t="s">
        <v>4217</v>
      </c>
      <c r="R137" s="134" t="s">
        <v>4217</v>
      </c>
      <c r="S137" s="134" t="s">
        <v>4217</v>
      </c>
      <c r="T137" s="134" t="s">
        <v>4217</v>
      </c>
      <c r="U137" s="134" t="s">
        <v>4217</v>
      </c>
      <c r="V137" s="134" t="s">
        <v>4217</v>
      </c>
      <c r="W137" s="134" t="s">
        <v>4217</v>
      </c>
      <c r="X137" s="134" t="s">
        <v>4217</v>
      </c>
      <c r="Y137" s="134" t="s">
        <v>4217</v>
      </c>
      <c r="Z137" s="134" t="s">
        <v>4217</v>
      </c>
      <c r="AA137" s="134" t="s">
        <v>4217</v>
      </c>
      <c r="AB137" s="134" t="s">
        <v>4217</v>
      </c>
      <c r="AC137" s="134" t="s">
        <v>4217</v>
      </c>
      <c r="AD137" s="134" t="s">
        <v>4217</v>
      </c>
      <c r="AE137" s="134" t="s">
        <v>4217</v>
      </c>
      <c r="AF137" s="134" t="s">
        <v>4217</v>
      </c>
      <c r="AG137" s="134" t="s">
        <v>4217</v>
      </c>
      <c r="AH137" s="134" t="s">
        <v>4217</v>
      </c>
      <c r="AI137" s="134" t="s">
        <v>4217</v>
      </c>
    </row>
    <row r="138" spans="1:35" s="21" customFormat="1" ht="76.5" hidden="1" customHeight="1">
      <c r="A138" s="101" t="s">
        <v>352</v>
      </c>
      <c r="B138" s="37" t="s">
        <v>2035</v>
      </c>
      <c r="C138" s="37" t="s">
        <v>278</v>
      </c>
      <c r="D138" s="39" t="s">
        <v>97</v>
      </c>
      <c r="E138" s="123" t="s">
        <v>1934</v>
      </c>
      <c r="F138" s="44" t="s">
        <v>4217</v>
      </c>
      <c r="G138" s="44" t="s">
        <v>4217</v>
      </c>
      <c r="H138" s="118" t="s">
        <v>2347</v>
      </c>
      <c r="I138" s="31" t="s">
        <v>1864</v>
      </c>
      <c r="J138" s="31" t="s">
        <v>1853</v>
      </c>
      <c r="K138" s="31" t="s">
        <v>1854</v>
      </c>
      <c r="L138" s="31" t="s">
        <v>1855</v>
      </c>
      <c r="M138" s="31" t="s">
        <v>311</v>
      </c>
      <c r="N138" s="31" t="s">
        <v>4217</v>
      </c>
      <c r="O138" s="30" t="e">
        <f>COUNTIF([2]!Table48[[#This Row],[CMMI Primary Care First
Version Date: CY 2022]:[CMS Merit-based Incentive Payment System (MIPS)
Version Date: CY 2022]],"*yes*")</f>
        <v>#REF!</v>
      </c>
      <c r="P138" s="134" t="s">
        <v>4217</v>
      </c>
      <c r="Q138" s="134" t="s">
        <v>4217</v>
      </c>
      <c r="R138" s="134" t="s">
        <v>4217</v>
      </c>
      <c r="S138" s="134" t="s">
        <v>4217</v>
      </c>
      <c r="T138" s="134" t="s">
        <v>4217</v>
      </c>
      <c r="U138" s="134" t="s">
        <v>4217</v>
      </c>
      <c r="V138" s="134" t="s">
        <v>4217</v>
      </c>
      <c r="W138" s="134" t="s">
        <v>4217</v>
      </c>
      <c r="X138" s="134" t="s">
        <v>4217</v>
      </c>
      <c r="Y138" s="134" t="s">
        <v>4217</v>
      </c>
      <c r="Z138" s="134" t="s">
        <v>4217</v>
      </c>
      <c r="AA138" s="134" t="s">
        <v>4217</v>
      </c>
      <c r="AB138" s="134" t="s">
        <v>4217</v>
      </c>
      <c r="AC138" s="134" t="s">
        <v>4217</v>
      </c>
      <c r="AD138" s="134" t="s">
        <v>4217</v>
      </c>
      <c r="AE138" s="134" t="s">
        <v>4217</v>
      </c>
      <c r="AF138" s="134" t="s">
        <v>4217</v>
      </c>
      <c r="AG138" s="134" t="s">
        <v>4217</v>
      </c>
      <c r="AH138" s="134" t="s">
        <v>4217</v>
      </c>
      <c r="AI138" s="134" t="s">
        <v>4217</v>
      </c>
    </row>
    <row r="139" spans="1:35" s="21" customFormat="1" ht="76.5" hidden="1" customHeight="1">
      <c r="A139" s="119" t="s">
        <v>367</v>
      </c>
      <c r="B139" s="37" t="s">
        <v>1805</v>
      </c>
      <c r="C139" s="37" t="s">
        <v>97</v>
      </c>
      <c r="D139" s="37" t="s">
        <v>97</v>
      </c>
      <c r="E139" s="123" t="s">
        <v>1935</v>
      </c>
      <c r="F139" s="44" t="s">
        <v>4217</v>
      </c>
      <c r="G139" s="44" t="s">
        <v>4217</v>
      </c>
      <c r="H139" s="118" t="s">
        <v>1766</v>
      </c>
      <c r="I139" s="31" t="s">
        <v>97</v>
      </c>
      <c r="J139" s="31" t="s">
        <v>97</v>
      </c>
      <c r="K139" s="31" t="s">
        <v>1852</v>
      </c>
      <c r="L139" s="31" t="s">
        <v>1891</v>
      </c>
      <c r="M139" s="31" t="s">
        <v>6</v>
      </c>
      <c r="N139" s="31" t="s">
        <v>4217</v>
      </c>
      <c r="O139" s="30" t="e">
        <f>COUNTIF([2]!Table48[[#This Row],[CMMI Primary Care First
Version Date: CY 2022]:[CMS Merit-based Incentive Payment System (MIPS)
Version Date: CY 2022]],"*yes*")</f>
        <v>#REF!</v>
      </c>
      <c r="P139" s="134" t="s">
        <v>4217</v>
      </c>
      <c r="Q139" s="134" t="s">
        <v>4217</v>
      </c>
      <c r="R139" s="134" t="s">
        <v>4217</v>
      </c>
      <c r="S139" s="134" t="s">
        <v>4217</v>
      </c>
      <c r="T139" s="134" t="s">
        <v>4217</v>
      </c>
      <c r="U139" s="134" t="s">
        <v>4217</v>
      </c>
      <c r="V139" s="134" t="s">
        <v>4217</v>
      </c>
      <c r="W139" s="134" t="s">
        <v>4217</v>
      </c>
      <c r="X139" s="134" t="s">
        <v>4217</v>
      </c>
      <c r="Y139" s="134" t="s">
        <v>4217</v>
      </c>
      <c r="Z139" s="134" t="s">
        <v>4217</v>
      </c>
      <c r="AA139" s="134" t="s">
        <v>4217</v>
      </c>
      <c r="AB139" s="134" t="s">
        <v>4217</v>
      </c>
      <c r="AC139" s="134" t="s">
        <v>4217</v>
      </c>
      <c r="AD139" s="134" t="s">
        <v>4217</v>
      </c>
      <c r="AE139" s="134" t="s">
        <v>4217</v>
      </c>
      <c r="AF139" s="134" t="s">
        <v>4217</v>
      </c>
      <c r="AG139" s="134" t="s">
        <v>4217</v>
      </c>
      <c r="AH139" s="134" t="s">
        <v>4217</v>
      </c>
      <c r="AI139" s="134" t="s">
        <v>4217</v>
      </c>
    </row>
    <row r="140" spans="1:35" s="21" customFormat="1" ht="76.5" hidden="1" customHeight="1">
      <c r="A140" s="101" t="s">
        <v>1626</v>
      </c>
      <c r="B140" s="37" t="s">
        <v>3224</v>
      </c>
      <c r="C140" s="37" t="s">
        <v>2917</v>
      </c>
      <c r="D140" s="37" t="s">
        <v>2243</v>
      </c>
      <c r="E140" s="123" t="s">
        <v>1906</v>
      </c>
      <c r="F140" s="40" t="s">
        <v>4217</v>
      </c>
      <c r="G140" s="40" t="s">
        <v>4217</v>
      </c>
      <c r="H140" s="118" t="s">
        <v>2918</v>
      </c>
      <c r="I140" s="31" t="s">
        <v>1864</v>
      </c>
      <c r="J140" s="31" t="s">
        <v>97</v>
      </c>
      <c r="K140" s="31" t="s">
        <v>1852</v>
      </c>
      <c r="L140" s="31" t="s">
        <v>1855</v>
      </c>
      <c r="M140" s="31" t="s">
        <v>6</v>
      </c>
      <c r="N140" s="31" t="s">
        <v>4217</v>
      </c>
      <c r="O140" s="30" t="e">
        <f>COUNTIF([2]!Table48[[#This Row],[CMMI Primary Care First
Version Date: CY 2022]:[CMS Merit-based Incentive Payment System (MIPS)
Version Date: CY 2022]],"*yes*")</f>
        <v>#REF!</v>
      </c>
      <c r="P140" s="134" t="s">
        <v>4217</v>
      </c>
      <c r="Q140" s="134" t="s">
        <v>4217</v>
      </c>
      <c r="R140" s="134" t="s">
        <v>4217</v>
      </c>
      <c r="S140" s="134" t="s">
        <v>4217</v>
      </c>
      <c r="T140" s="134" t="s">
        <v>4217</v>
      </c>
      <c r="U140" s="134" t="s">
        <v>4217</v>
      </c>
      <c r="V140" s="134" t="s">
        <v>4217</v>
      </c>
      <c r="W140" s="134" t="s">
        <v>4217</v>
      </c>
      <c r="X140" s="134" t="s">
        <v>2332</v>
      </c>
      <c r="Y140" s="134" t="s">
        <v>4217</v>
      </c>
      <c r="Z140" s="134" t="s">
        <v>4217</v>
      </c>
      <c r="AA140" s="134" t="s">
        <v>4217</v>
      </c>
      <c r="AB140" s="134" t="s">
        <v>4217</v>
      </c>
      <c r="AC140" s="134" t="s">
        <v>4217</v>
      </c>
      <c r="AD140" s="134" t="s">
        <v>4217</v>
      </c>
      <c r="AE140" s="134" t="s">
        <v>4217</v>
      </c>
      <c r="AF140" s="134" t="s">
        <v>4217</v>
      </c>
      <c r="AG140" s="134" t="s">
        <v>4217</v>
      </c>
      <c r="AH140" s="134" t="s">
        <v>4217</v>
      </c>
      <c r="AI140" s="134" t="s">
        <v>4217</v>
      </c>
    </row>
    <row r="141" spans="1:35" s="21" customFormat="1" ht="76.5" hidden="1" customHeight="1">
      <c r="A141" s="101" t="s">
        <v>1627</v>
      </c>
      <c r="B141" s="37" t="s">
        <v>3360</v>
      </c>
      <c r="C141" s="37" t="s">
        <v>97</v>
      </c>
      <c r="D141" s="37" t="s">
        <v>97</v>
      </c>
      <c r="E141" s="123" t="s">
        <v>1935</v>
      </c>
      <c r="F141" s="40" t="s">
        <v>4217</v>
      </c>
      <c r="G141" s="40" t="s">
        <v>4217</v>
      </c>
      <c r="H141" s="118" t="s">
        <v>3361</v>
      </c>
      <c r="I141" s="31" t="s">
        <v>1892</v>
      </c>
      <c r="J141" s="31" t="s">
        <v>97</v>
      </c>
      <c r="K141" s="31" t="s">
        <v>1852</v>
      </c>
      <c r="L141" s="31" t="s">
        <v>2218</v>
      </c>
      <c r="M141" s="31" t="s">
        <v>6</v>
      </c>
      <c r="N141" s="31" t="s">
        <v>4217</v>
      </c>
      <c r="O141" s="30" t="e">
        <f>COUNTIF([2]!Table48[[#This Row],[CMMI Primary Care First
Version Date: CY 2022]:[CMS Merit-based Incentive Payment System (MIPS)
Version Date: CY 2022]],"*yes*")</f>
        <v>#REF!</v>
      </c>
      <c r="P141" s="134" t="s">
        <v>4217</v>
      </c>
      <c r="Q141" s="134" t="s">
        <v>4217</v>
      </c>
      <c r="R141" s="134" t="s">
        <v>4217</v>
      </c>
      <c r="S141" s="134" t="s">
        <v>4217</v>
      </c>
      <c r="T141" s="134" t="s">
        <v>4217</v>
      </c>
      <c r="U141" s="134" t="s">
        <v>4217</v>
      </c>
      <c r="V141" s="134" t="s">
        <v>4217</v>
      </c>
      <c r="W141" s="134" t="s">
        <v>4217</v>
      </c>
      <c r="X141" s="134" t="s">
        <v>4217</v>
      </c>
      <c r="Y141" s="134" t="s">
        <v>4217</v>
      </c>
      <c r="Z141" s="134" t="s">
        <v>4217</v>
      </c>
      <c r="AA141" s="134" t="s">
        <v>4217</v>
      </c>
      <c r="AB141" s="134" t="s">
        <v>4217</v>
      </c>
      <c r="AC141" s="134" t="s">
        <v>4217</v>
      </c>
      <c r="AD141" s="134" t="s">
        <v>4217</v>
      </c>
      <c r="AE141" s="134" t="s">
        <v>4217</v>
      </c>
      <c r="AF141" s="134" t="s">
        <v>4217</v>
      </c>
      <c r="AG141" s="134" t="s">
        <v>4217</v>
      </c>
      <c r="AH141" s="134" t="s">
        <v>4217</v>
      </c>
      <c r="AI141" s="134" t="s">
        <v>4217</v>
      </c>
    </row>
    <row r="142" spans="1:35" s="21" customFormat="1" ht="76.5" hidden="1" customHeight="1">
      <c r="A142" s="101" t="s">
        <v>412</v>
      </c>
      <c r="B142" s="37" t="s">
        <v>3145</v>
      </c>
      <c r="C142" s="37" t="s">
        <v>163</v>
      </c>
      <c r="D142" s="39" t="s">
        <v>2243</v>
      </c>
      <c r="E142" s="123" t="s">
        <v>569</v>
      </c>
      <c r="F142" s="44" t="s">
        <v>2491</v>
      </c>
      <c r="G142" s="44" t="s">
        <v>4217</v>
      </c>
      <c r="H142" s="118" t="s">
        <v>1495</v>
      </c>
      <c r="I142" s="31" t="s">
        <v>1892</v>
      </c>
      <c r="J142" s="31" t="s">
        <v>97</v>
      </c>
      <c r="K142" s="31" t="s">
        <v>1852</v>
      </c>
      <c r="L142" s="31" t="s">
        <v>2218</v>
      </c>
      <c r="M142" s="31" t="s">
        <v>6</v>
      </c>
      <c r="N142" s="31" t="s">
        <v>4217</v>
      </c>
      <c r="O142" s="30" t="e">
        <f>COUNTIF([2]!Table48[[#This Row],[CMMI Primary Care First
Version Date: CY 2022]:[CMS Merit-based Incentive Payment System (MIPS)
Version Date: CY 2022]],"*yes*")</f>
        <v>#REF!</v>
      </c>
      <c r="P142" s="134" t="s">
        <v>4252</v>
      </c>
      <c r="Q142" s="134" t="s">
        <v>4217</v>
      </c>
      <c r="R142" s="134" t="s">
        <v>4217</v>
      </c>
      <c r="S142" s="134" t="s">
        <v>4217</v>
      </c>
      <c r="T142" s="31" t="s">
        <v>4217</v>
      </c>
      <c r="U142" s="134" t="s">
        <v>4217</v>
      </c>
      <c r="V142" s="134" t="s">
        <v>4253</v>
      </c>
      <c r="W142" s="134" t="s">
        <v>1</v>
      </c>
      <c r="X142" s="134" t="s">
        <v>3669</v>
      </c>
      <c r="Y142" s="134" t="s">
        <v>4217</v>
      </c>
      <c r="Z142" s="134" t="s">
        <v>4217</v>
      </c>
      <c r="AA142" s="134" t="s">
        <v>4217</v>
      </c>
      <c r="AB142" s="31" t="s">
        <v>1</v>
      </c>
      <c r="AC142" s="134" t="s">
        <v>4217</v>
      </c>
      <c r="AD142" s="134" t="s">
        <v>4254</v>
      </c>
      <c r="AE142" s="134" t="s">
        <v>4217</v>
      </c>
      <c r="AF142" s="31" t="s">
        <v>3670</v>
      </c>
      <c r="AG142" s="134" t="s">
        <v>4217</v>
      </c>
      <c r="AH142" s="134" t="s">
        <v>4217</v>
      </c>
      <c r="AI142" s="31" t="s">
        <v>2492</v>
      </c>
    </row>
    <row r="143" spans="1:35" s="21" customFormat="1" ht="76.5" hidden="1" customHeight="1">
      <c r="A143" s="101" t="s">
        <v>416</v>
      </c>
      <c r="B143" s="37" t="s">
        <v>2078</v>
      </c>
      <c r="C143" s="37" t="s">
        <v>173</v>
      </c>
      <c r="D143" s="39" t="s">
        <v>2235</v>
      </c>
      <c r="E143" s="123" t="s">
        <v>569</v>
      </c>
      <c r="F143" s="44" t="s">
        <v>4217</v>
      </c>
      <c r="G143" s="44" t="s">
        <v>4217</v>
      </c>
      <c r="H143" s="118" t="s">
        <v>1527</v>
      </c>
      <c r="I143" s="31" t="s">
        <v>1883</v>
      </c>
      <c r="J143" s="31" t="s">
        <v>97</v>
      </c>
      <c r="K143" s="31" t="s">
        <v>1852</v>
      </c>
      <c r="L143" s="31" t="s">
        <v>1849</v>
      </c>
      <c r="M143" s="31" t="s">
        <v>6</v>
      </c>
      <c r="N143" s="31" t="s">
        <v>4217</v>
      </c>
      <c r="O143" s="30" t="e">
        <f>COUNTIF([2]!Table48[[#This Row],[CMMI Primary Care First
Version Date: CY 2022]:[CMS Merit-based Incentive Payment System (MIPS)
Version Date: CY 2022]],"*yes*")</f>
        <v>#REF!</v>
      </c>
      <c r="P143" s="134" t="s">
        <v>4217</v>
      </c>
      <c r="Q143" s="134" t="s">
        <v>4217</v>
      </c>
      <c r="R143" s="134" t="s">
        <v>4217</v>
      </c>
      <c r="S143" s="134" t="s">
        <v>4217</v>
      </c>
      <c r="T143" s="31" t="s">
        <v>4217</v>
      </c>
      <c r="U143" s="134" t="s">
        <v>4217</v>
      </c>
      <c r="V143" s="134" t="s">
        <v>4217</v>
      </c>
      <c r="W143" s="134" t="s">
        <v>4217</v>
      </c>
      <c r="X143" s="134" t="s">
        <v>4217</v>
      </c>
      <c r="Y143" s="134" t="s">
        <v>4217</v>
      </c>
      <c r="Z143" s="134" t="s">
        <v>4217</v>
      </c>
      <c r="AA143" s="134" t="s">
        <v>4217</v>
      </c>
      <c r="AB143" s="31" t="s">
        <v>4217</v>
      </c>
      <c r="AC143" s="134" t="s">
        <v>4217</v>
      </c>
      <c r="AD143" s="134" t="s">
        <v>4217</v>
      </c>
      <c r="AE143" s="134" t="s">
        <v>4217</v>
      </c>
      <c r="AF143" s="31" t="s">
        <v>4217</v>
      </c>
      <c r="AG143" s="134" t="s">
        <v>4217</v>
      </c>
      <c r="AH143" s="134" t="s">
        <v>4217</v>
      </c>
      <c r="AI143" s="31" t="s">
        <v>4217</v>
      </c>
    </row>
    <row r="144" spans="1:35" s="21" customFormat="1" ht="76.5" hidden="1" customHeight="1">
      <c r="A144" s="101" t="s">
        <v>414</v>
      </c>
      <c r="B144" s="37" t="s">
        <v>4255</v>
      </c>
      <c r="C144" s="37" t="s">
        <v>170</v>
      </c>
      <c r="D144" s="39" t="s">
        <v>2243</v>
      </c>
      <c r="E144" s="123" t="s">
        <v>569</v>
      </c>
      <c r="F144" s="44" t="s">
        <v>2491</v>
      </c>
      <c r="G144" s="44" t="s">
        <v>4217</v>
      </c>
      <c r="H144" s="118" t="s">
        <v>2600</v>
      </c>
      <c r="I144" s="31" t="s">
        <v>1883</v>
      </c>
      <c r="J144" s="31" t="s">
        <v>97</v>
      </c>
      <c r="K144" s="31" t="s">
        <v>1852</v>
      </c>
      <c r="L144" s="31" t="s">
        <v>2218</v>
      </c>
      <c r="M144" s="31" t="s">
        <v>6</v>
      </c>
      <c r="N144" s="31" t="s">
        <v>4217</v>
      </c>
      <c r="O144" s="30" t="e">
        <f>COUNTIF([2]!Table48[[#This Row],[CMMI Primary Care First
Version Date: CY 2022]:[CMS Merit-based Incentive Payment System (MIPS)
Version Date: CY 2022]],"*yes*")</f>
        <v>#REF!</v>
      </c>
      <c r="P144" s="134" t="s">
        <v>4217</v>
      </c>
      <c r="Q144" s="134" t="s">
        <v>4256</v>
      </c>
      <c r="R144" s="134" t="s">
        <v>3756</v>
      </c>
      <c r="S144" s="134" t="s">
        <v>4217</v>
      </c>
      <c r="T144" s="31" t="s">
        <v>4217</v>
      </c>
      <c r="U144" s="134" t="s">
        <v>3671</v>
      </c>
      <c r="V144" s="134" t="s">
        <v>4217</v>
      </c>
      <c r="W144" s="134" t="s">
        <v>4217</v>
      </c>
      <c r="X144" s="134" t="s">
        <v>4217</v>
      </c>
      <c r="Y144" s="134" t="s">
        <v>4217</v>
      </c>
      <c r="Z144" s="134" t="s">
        <v>4217</v>
      </c>
      <c r="AA144" s="134" t="s">
        <v>4217</v>
      </c>
      <c r="AB144" s="31" t="s">
        <v>4217</v>
      </c>
      <c r="AC144" s="134" t="s">
        <v>4217</v>
      </c>
      <c r="AD144" s="134" t="s">
        <v>4217</v>
      </c>
      <c r="AE144" s="134" t="s">
        <v>4217</v>
      </c>
      <c r="AF144" s="31" t="s">
        <v>4217</v>
      </c>
      <c r="AG144" s="134" t="s">
        <v>4217</v>
      </c>
      <c r="AH144" s="134" t="s">
        <v>4217</v>
      </c>
      <c r="AI144" s="31" t="s">
        <v>4257</v>
      </c>
    </row>
    <row r="145" spans="1:35" s="21" customFormat="1" ht="76.5" hidden="1" customHeight="1">
      <c r="A145" s="119" t="s">
        <v>1057</v>
      </c>
      <c r="B145" s="37" t="s">
        <v>179</v>
      </c>
      <c r="C145" s="37" t="s">
        <v>174</v>
      </c>
      <c r="D145" s="39" t="s">
        <v>2243</v>
      </c>
      <c r="E145" s="123" t="s">
        <v>1622</v>
      </c>
      <c r="F145" s="44" t="s">
        <v>4217</v>
      </c>
      <c r="G145" s="44" t="s">
        <v>4217</v>
      </c>
      <c r="H145" s="118" t="s">
        <v>1893</v>
      </c>
      <c r="I145" s="273" t="s">
        <v>1882</v>
      </c>
      <c r="J145" s="31" t="s">
        <v>97</v>
      </c>
      <c r="K145" s="31" t="s">
        <v>1852</v>
      </c>
      <c r="L145" s="31" t="s">
        <v>1855</v>
      </c>
      <c r="M145" s="31" t="s">
        <v>6</v>
      </c>
      <c r="N145" s="31" t="s">
        <v>4217</v>
      </c>
      <c r="O145" s="30" t="e">
        <f>COUNTIF([2]!Table48[[#This Row],[CMMI Primary Care First
Version Date: CY 2022]:[CMS Merit-based Incentive Payment System (MIPS)
Version Date: CY 2022]],"*yes*")</f>
        <v>#REF!</v>
      </c>
      <c r="P145" s="134" t="s">
        <v>4217</v>
      </c>
      <c r="Q145" s="134" t="s">
        <v>4217</v>
      </c>
      <c r="R145" s="134" t="s">
        <v>4217</v>
      </c>
      <c r="S145" s="134" t="s">
        <v>4217</v>
      </c>
      <c r="T145" s="134" t="s">
        <v>4217</v>
      </c>
      <c r="U145" s="134" t="s">
        <v>4217</v>
      </c>
      <c r="V145" s="134" t="s">
        <v>4217</v>
      </c>
      <c r="W145" s="134" t="s">
        <v>4217</v>
      </c>
      <c r="X145" s="134" t="s">
        <v>4217</v>
      </c>
      <c r="Y145" s="134" t="s">
        <v>4217</v>
      </c>
      <c r="Z145" s="134" t="s">
        <v>4217</v>
      </c>
      <c r="AA145" s="134" t="s">
        <v>4217</v>
      </c>
      <c r="AB145" s="134" t="s">
        <v>4217</v>
      </c>
      <c r="AC145" s="134" t="s">
        <v>4217</v>
      </c>
      <c r="AD145" s="134" t="s">
        <v>4217</v>
      </c>
      <c r="AE145" s="134" t="s">
        <v>4217</v>
      </c>
      <c r="AF145" s="134" t="s">
        <v>4217</v>
      </c>
      <c r="AG145" s="134" t="s">
        <v>4217</v>
      </c>
      <c r="AH145" s="134" t="s">
        <v>4217</v>
      </c>
      <c r="AI145" s="134" t="s">
        <v>4217</v>
      </c>
    </row>
    <row r="146" spans="1:35" s="21" customFormat="1" ht="76.5" hidden="1" customHeight="1">
      <c r="A146" s="101" t="s">
        <v>1217</v>
      </c>
      <c r="B146" s="37" t="s">
        <v>4258</v>
      </c>
      <c r="C146" s="37" t="s">
        <v>3252</v>
      </c>
      <c r="D146" s="37" t="s">
        <v>2243</v>
      </c>
      <c r="E146" s="123" t="s">
        <v>1622</v>
      </c>
      <c r="F146" s="44" t="s">
        <v>4217</v>
      </c>
      <c r="G146" s="44" t="s">
        <v>4217</v>
      </c>
      <c r="H146" s="118" t="s">
        <v>3253</v>
      </c>
      <c r="I146" s="31" t="s">
        <v>1878</v>
      </c>
      <c r="J146" s="31" t="s">
        <v>97</v>
      </c>
      <c r="K146" s="31" t="s">
        <v>1852</v>
      </c>
      <c r="L146" s="31" t="s">
        <v>1860</v>
      </c>
      <c r="M146" s="31" t="s">
        <v>6</v>
      </c>
      <c r="N146" s="31" t="s">
        <v>4217</v>
      </c>
      <c r="O146" s="30" t="e">
        <f>COUNTIF([2]!Table48[[#This Row],[CMMI Primary Care First
Version Date: CY 2022]:[CMS Merit-based Incentive Payment System (MIPS)
Version Date: CY 2022]],"*yes*")</f>
        <v>#REF!</v>
      </c>
      <c r="P146" s="134" t="s">
        <v>4217</v>
      </c>
      <c r="Q146" s="134" t="s">
        <v>4217</v>
      </c>
      <c r="R146" s="134" t="s">
        <v>4217</v>
      </c>
      <c r="S146" s="134" t="s">
        <v>4217</v>
      </c>
      <c r="T146" s="134" t="s">
        <v>4217</v>
      </c>
      <c r="U146" s="134" t="s">
        <v>4217</v>
      </c>
      <c r="V146" s="134" t="s">
        <v>4217</v>
      </c>
      <c r="W146" s="134" t="s">
        <v>4217</v>
      </c>
      <c r="X146" s="134" t="s">
        <v>2251</v>
      </c>
      <c r="Y146" s="134" t="s">
        <v>4217</v>
      </c>
      <c r="Z146" s="134" t="s">
        <v>4217</v>
      </c>
      <c r="AA146" s="134" t="s">
        <v>4217</v>
      </c>
      <c r="AB146" s="134" t="s">
        <v>4217</v>
      </c>
      <c r="AC146" s="134" t="s">
        <v>4217</v>
      </c>
      <c r="AD146" s="134" t="s">
        <v>4217</v>
      </c>
      <c r="AE146" s="134" t="s">
        <v>4217</v>
      </c>
      <c r="AF146" s="134" t="s">
        <v>4217</v>
      </c>
      <c r="AG146" s="134" t="s">
        <v>4217</v>
      </c>
      <c r="AH146" s="134" t="s">
        <v>4217</v>
      </c>
      <c r="AI146" s="134" t="s">
        <v>4217</v>
      </c>
    </row>
    <row r="147" spans="1:35" s="21" customFormat="1" ht="76.5" hidden="1" customHeight="1">
      <c r="A147" s="119" t="s">
        <v>511</v>
      </c>
      <c r="B147" s="37" t="s">
        <v>181</v>
      </c>
      <c r="C147" s="37" t="s">
        <v>175</v>
      </c>
      <c r="D147" s="39" t="s">
        <v>2243</v>
      </c>
      <c r="E147" s="123" t="s">
        <v>1622</v>
      </c>
      <c r="F147" s="44" t="s">
        <v>4217</v>
      </c>
      <c r="G147" s="44" t="s">
        <v>4217</v>
      </c>
      <c r="H147" s="118" t="s">
        <v>3176</v>
      </c>
      <c r="I147" s="31" t="s">
        <v>1850</v>
      </c>
      <c r="J147" s="31" t="s">
        <v>1869</v>
      </c>
      <c r="K147" s="31" t="s">
        <v>1852</v>
      </c>
      <c r="L147" s="31" t="s">
        <v>1855</v>
      </c>
      <c r="M147" s="31" t="s">
        <v>6</v>
      </c>
      <c r="N147" s="31" t="s">
        <v>1</v>
      </c>
      <c r="O147" s="30" t="e">
        <f>COUNTIF([2]!Table48[[#This Row],[CMMI Primary Care First
Version Date: CY 2022]:[CMS Merit-based Incentive Payment System (MIPS)
Version Date: CY 2022]],"*yes*")</f>
        <v>#REF!</v>
      </c>
      <c r="P147" s="134" t="s">
        <v>4217</v>
      </c>
      <c r="Q147" s="134" t="s">
        <v>4217</v>
      </c>
      <c r="R147" s="134" t="s">
        <v>4217</v>
      </c>
      <c r="S147" s="134" t="s">
        <v>4217</v>
      </c>
      <c r="T147" s="31" t="s">
        <v>4217</v>
      </c>
      <c r="U147" s="134" t="s">
        <v>4217</v>
      </c>
      <c r="V147" s="134" t="s">
        <v>4217</v>
      </c>
      <c r="W147" s="134" t="s">
        <v>4217</v>
      </c>
      <c r="X147" s="134" t="s">
        <v>4217</v>
      </c>
      <c r="Y147" s="134" t="s">
        <v>4217</v>
      </c>
      <c r="Z147" s="134" t="s">
        <v>4217</v>
      </c>
      <c r="AA147" s="134" t="s">
        <v>4217</v>
      </c>
      <c r="AB147" s="31" t="s">
        <v>4217</v>
      </c>
      <c r="AC147" s="134" t="s">
        <v>4217</v>
      </c>
      <c r="AD147" s="134" t="s">
        <v>4217</v>
      </c>
      <c r="AE147" s="134" t="s">
        <v>4217</v>
      </c>
      <c r="AF147" s="31" t="s">
        <v>4217</v>
      </c>
      <c r="AG147" s="134" t="s">
        <v>4217</v>
      </c>
      <c r="AH147" s="134" t="s">
        <v>4217</v>
      </c>
      <c r="AI147" s="31" t="s">
        <v>4217</v>
      </c>
    </row>
    <row r="148" spans="1:35" s="21" customFormat="1" ht="76.5" hidden="1" customHeight="1">
      <c r="A148" s="101" t="s">
        <v>1107</v>
      </c>
      <c r="B148" s="37" t="s">
        <v>3209</v>
      </c>
      <c r="C148" s="37" t="s">
        <v>178</v>
      </c>
      <c r="D148" s="37" t="s">
        <v>2235</v>
      </c>
      <c r="E148" s="123" t="s">
        <v>569</v>
      </c>
      <c r="F148" s="44" t="s">
        <v>4217</v>
      </c>
      <c r="G148" s="44" t="s">
        <v>4217</v>
      </c>
      <c r="H148" s="118" t="s">
        <v>1783</v>
      </c>
      <c r="I148" s="31" t="s">
        <v>1895</v>
      </c>
      <c r="J148" s="31" t="s">
        <v>97</v>
      </c>
      <c r="K148" s="31" t="s">
        <v>1852</v>
      </c>
      <c r="L148" s="31" t="s">
        <v>1855</v>
      </c>
      <c r="M148" s="31" t="s">
        <v>6</v>
      </c>
      <c r="N148" s="31" t="s">
        <v>4217</v>
      </c>
      <c r="O148" s="30" t="e">
        <f>COUNTIF([2]!Table48[[#This Row],[CMMI Primary Care First
Version Date: CY 2022]:[CMS Merit-based Incentive Payment System (MIPS)
Version Date: CY 2022]],"*yes*")</f>
        <v>#REF!</v>
      </c>
      <c r="P148" s="134" t="s">
        <v>4217</v>
      </c>
      <c r="Q148" s="134" t="s">
        <v>4217</v>
      </c>
      <c r="R148" s="134" t="s">
        <v>4217</v>
      </c>
      <c r="S148" s="134" t="s">
        <v>4217</v>
      </c>
      <c r="T148" s="134" t="s">
        <v>4217</v>
      </c>
      <c r="U148" s="134" t="s">
        <v>4217</v>
      </c>
      <c r="V148" s="134" t="s">
        <v>4217</v>
      </c>
      <c r="W148" s="134" t="s">
        <v>4217</v>
      </c>
      <c r="X148" s="134" t="s">
        <v>4217</v>
      </c>
      <c r="Y148" s="134" t="s">
        <v>4217</v>
      </c>
      <c r="Z148" s="134" t="s">
        <v>4217</v>
      </c>
      <c r="AA148" s="134" t="s">
        <v>4217</v>
      </c>
      <c r="AB148" s="134" t="s">
        <v>4217</v>
      </c>
      <c r="AC148" s="134" t="s">
        <v>4217</v>
      </c>
      <c r="AD148" s="134" t="s">
        <v>4217</v>
      </c>
      <c r="AE148" s="134" t="s">
        <v>4217</v>
      </c>
      <c r="AF148" s="134" t="s">
        <v>4217</v>
      </c>
      <c r="AG148" s="134" t="s">
        <v>4217</v>
      </c>
      <c r="AH148" s="134" t="s">
        <v>4217</v>
      </c>
      <c r="AI148" s="134" t="s">
        <v>4217</v>
      </c>
    </row>
    <row r="149" spans="1:35" s="21" customFormat="1" ht="76.5" hidden="1" customHeight="1">
      <c r="A149" s="119" t="s">
        <v>1109</v>
      </c>
      <c r="B149" s="37" t="s">
        <v>2030</v>
      </c>
      <c r="C149" s="37" t="s">
        <v>177</v>
      </c>
      <c r="D149" s="37" t="s">
        <v>2235</v>
      </c>
      <c r="E149" s="123" t="s">
        <v>569</v>
      </c>
      <c r="F149" s="44" t="s">
        <v>4217</v>
      </c>
      <c r="G149" s="44" t="s">
        <v>4217</v>
      </c>
      <c r="H149" s="118" t="s">
        <v>1430</v>
      </c>
      <c r="I149" s="31" t="s">
        <v>1895</v>
      </c>
      <c r="J149" s="31" t="s">
        <v>97</v>
      </c>
      <c r="K149" s="31" t="s">
        <v>1852</v>
      </c>
      <c r="L149" s="31" t="s">
        <v>1855</v>
      </c>
      <c r="M149" s="31" t="s">
        <v>6</v>
      </c>
      <c r="N149" s="31" t="s">
        <v>4217</v>
      </c>
      <c r="O149" s="30" t="e">
        <f>COUNTIF([2]!Table48[[#This Row],[CMMI Primary Care First
Version Date: CY 2022]:[CMS Merit-based Incentive Payment System (MIPS)
Version Date: CY 2022]],"*yes*")</f>
        <v>#REF!</v>
      </c>
      <c r="P149" s="134" t="s">
        <v>4217</v>
      </c>
      <c r="Q149" s="134" t="s">
        <v>4217</v>
      </c>
      <c r="R149" s="134" t="s">
        <v>4217</v>
      </c>
      <c r="S149" s="134" t="s">
        <v>4217</v>
      </c>
      <c r="T149" s="134" t="s">
        <v>4217</v>
      </c>
      <c r="U149" s="134" t="s">
        <v>4217</v>
      </c>
      <c r="V149" s="134" t="s">
        <v>4217</v>
      </c>
      <c r="W149" s="134" t="s">
        <v>4217</v>
      </c>
      <c r="X149" s="134" t="s">
        <v>4217</v>
      </c>
      <c r="Y149" s="134" t="s">
        <v>4217</v>
      </c>
      <c r="Z149" s="134" t="s">
        <v>4217</v>
      </c>
      <c r="AA149" s="134" t="s">
        <v>4217</v>
      </c>
      <c r="AB149" s="134" t="s">
        <v>4217</v>
      </c>
      <c r="AC149" s="134" t="s">
        <v>4217</v>
      </c>
      <c r="AD149" s="134" t="s">
        <v>4217</v>
      </c>
      <c r="AE149" s="134" t="s">
        <v>4217</v>
      </c>
      <c r="AF149" s="134" t="s">
        <v>4217</v>
      </c>
      <c r="AG149" s="134" t="s">
        <v>4217</v>
      </c>
      <c r="AH149" s="134" t="s">
        <v>4217</v>
      </c>
      <c r="AI149" s="134" t="s">
        <v>4217</v>
      </c>
    </row>
    <row r="150" spans="1:35" s="21" customFormat="1" ht="76.5" hidden="1" customHeight="1">
      <c r="A150" s="119" t="s">
        <v>1108</v>
      </c>
      <c r="B150" s="37" t="s">
        <v>180</v>
      </c>
      <c r="C150" s="37" t="s">
        <v>176</v>
      </c>
      <c r="D150" s="37" t="s">
        <v>2235</v>
      </c>
      <c r="E150" s="123" t="s">
        <v>569</v>
      </c>
      <c r="F150" s="44" t="s">
        <v>4217</v>
      </c>
      <c r="G150" s="44" t="s">
        <v>4217</v>
      </c>
      <c r="H150" s="118" t="s">
        <v>1429</v>
      </c>
      <c r="I150" s="31" t="s">
        <v>1895</v>
      </c>
      <c r="J150" s="31" t="s">
        <v>97</v>
      </c>
      <c r="K150" s="31" t="s">
        <v>1852</v>
      </c>
      <c r="L150" s="31" t="s">
        <v>1855</v>
      </c>
      <c r="M150" s="31" t="s">
        <v>6</v>
      </c>
      <c r="N150" s="31" t="s">
        <v>4217</v>
      </c>
      <c r="O150" s="30" t="e">
        <f>COUNTIF([2]!Table48[[#This Row],[CMMI Primary Care First
Version Date: CY 2022]:[CMS Merit-based Incentive Payment System (MIPS)
Version Date: CY 2022]],"*yes*")</f>
        <v>#REF!</v>
      </c>
      <c r="P150" s="134" t="s">
        <v>4217</v>
      </c>
      <c r="Q150" s="134" t="s">
        <v>4217</v>
      </c>
      <c r="R150" s="134" t="s">
        <v>4217</v>
      </c>
      <c r="S150" s="134" t="s">
        <v>4217</v>
      </c>
      <c r="T150" s="134" t="s">
        <v>4217</v>
      </c>
      <c r="U150" s="134" t="s">
        <v>4217</v>
      </c>
      <c r="V150" s="134" t="s">
        <v>4217</v>
      </c>
      <c r="W150" s="134" t="s">
        <v>4217</v>
      </c>
      <c r="X150" s="134" t="s">
        <v>4217</v>
      </c>
      <c r="Y150" s="134" t="s">
        <v>4217</v>
      </c>
      <c r="Z150" s="134" t="s">
        <v>4217</v>
      </c>
      <c r="AA150" s="134" t="s">
        <v>4217</v>
      </c>
      <c r="AB150" s="134" t="s">
        <v>4217</v>
      </c>
      <c r="AC150" s="134" t="s">
        <v>4217</v>
      </c>
      <c r="AD150" s="134" t="s">
        <v>4217</v>
      </c>
      <c r="AE150" s="134" t="s">
        <v>4217</v>
      </c>
      <c r="AF150" s="134" t="s">
        <v>4217</v>
      </c>
      <c r="AG150" s="134" t="s">
        <v>4217</v>
      </c>
      <c r="AH150" s="134" t="s">
        <v>4217</v>
      </c>
      <c r="AI150" s="134" t="s">
        <v>4217</v>
      </c>
    </row>
    <row r="151" spans="1:35" s="21" customFormat="1" ht="76.5" hidden="1" customHeight="1">
      <c r="A151" s="101" t="s">
        <v>1628</v>
      </c>
      <c r="B151" s="37" t="s">
        <v>1693</v>
      </c>
      <c r="C151" s="37" t="s">
        <v>97</v>
      </c>
      <c r="D151" s="37" t="s">
        <v>97</v>
      </c>
      <c r="E151" s="123" t="s">
        <v>1943</v>
      </c>
      <c r="F151" s="40" t="s">
        <v>3362</v>
      </c>
      <c r="G151" s="40" t="s">
        <v>4217</v>
      </c>
      <c r="H151" s="118" t="s">
        <v>1945</v>
      </c>
      <c r="I151" s="31" t="s">
        <v>97</v>
      </c>
      <c r="J151" s="31" t="s">
        <v>97</v>
      </c>
      <c r="K151" s="31" t="s">
        <v>1852</v>
      </c>
      <c r="L151" s="31" t="s">
        <v>97</v>
      </c>
      <c r="M151" s="31" t="s">
        <v>6</v>
      </c>
      <c r="N151" s="31" t="s">
        <v>4217</v>
      </c>
      <c r="O151" s="30" t="e">
        <f>COUNTIF([2]!Table48[[#This Row],[CMMI Primary Care First
Version Date: CY 2022]:[CMS Merit-based Incentive Payment System (MIPS)
Version Date: CY 2022]],"*yes*")</f>
        <v>#REF!</v>
      </c>
      <c r="P151" s="134" t="s">
        <v>4217</v>
      </c>
      <c r="Q151" s="134" t="s">
        <v>4217</v>
      </c>
      <c r="R151" s="134" t="s">
        <v>4217</v>
      </c>
      <c r="S151" s="134" t="s">
        <v>4217</v>
      </c>
      <c r="T151" s="134" t="s">
        <v>4217</v>
      </c>
      <c r="U151" s="134" t="s">
        <v>4217</v>
      </c>
      <c r="V151" s="134" t="s">
        <v>4217</v>
      </c>
      <c r="W151" s="134" t="s">
        <v>4217</v>
      </c>
      <c r="X151" s="134" t="s">
        <v>4217</v>
      </c>
      <c r="Y151" s="134" t="s">
        <v>4217</v>
      </c>
      <c r="Z151" s="134" t="s">
        <v>4217</v>
      </c>
      <c r="AA151" s="134" t="s">
        <v>4217</v>
      </c>
      <c r="AB151" s="134" t="s">
        <v>4217</v>
      </c>
      <c r="AC151" s="134" t="s">
        <v>4217</v>
      </c>
      <c r="AD151" s="134" t="s">
        <v>4217</v>
      </c>
      <c r="AE151" s="134" t="s">
        <v>4217</v>
      </c>
      <c r="AF151" s="134" t="s">
        <v>4217</v>
      </c>
      <c r="AG151" s="134" t="s">
        <v>4217</v>
      </c>
      <c r="AH151" s="134" t="s">
        <v>4217</v>
      </c>
      <c r="AI151" s="134" t="s">
        <v>4217</v>
      </c>
    </row>
    <row r="152" spans="1:35" s="21" customFormat="1" ht="76.5" hidden="1" customHeight="1">
      <c r="A152" s="119" t="s">
        <v>1629</v>
      </c>
      <c r="B152" s="37" t="s">
        <v>1312</v>
      </c>
      <c r="C152" s="37" t="s">
        <v>97</v>
      </c>
      <c r="D152" s="37" t="s">
        <v>97</v>
      </c>
      <c r="E152" s="123" t="s">
        <v>1622</v>
      </c>
      <c r="F152" s="40" t="s">
        <v>4217</v>
      </c>
      <c r="G152" s="40" t="s">
        <v>4217</v>
      </c>
      <c r="H152" s="118" t="s">
        <v>2017</v>
      </c>
      <c r="I152" s="31" t="s">
        <v>1883</v>
      </c>
      <c r="J152" s="31" t="s">
        <v>97</v>
      </c>
      <c r="K152" s="31" t="s">
        <v>1848</v>
      </c>
      <c r="L152" s="31" t="s">
        <v>1860</v>
      </c>
      <c r="M152" s="31" t="s">
        <v>1981</v>
      </c>
      <c r="N152" s="31" t="s">
        <v>4217</v>
      </c>
      <c r="O152" s="30" t="e">
        <f>COUNTIF([2]!Table48[[#This Row],[CMMI Primary Care First
Version Date: CY 2022]:[CMS Merit-based Incentive Payment System (MIPS)
Version Date: CY 2022]],"*yes*")</f>
        <v>#REF!</v>
      </c>
      <c r="P152" s="134" t="s">
        <v>4217</v>
      </c>
      <c r="Q152" s="134" t="s">
        <v>4217</v>
      </c>
      <c r="R152" s="134" t="s">
        <v>4217</v>
      </c>
      <c r="S152" s="134" t="s">
        <v>4217</v>
      </c>
      <c r="T152" s="134" t="s">
        <v>4217</v>
      </c>
      <c r="U152" s="134" t="s">
        <v>3757</v>
      </c>
      <c r="V152" s="134" t="s">
        <v>4217</v>
      </c>
      <c r="W152" s="134" t="s">
        <v>4217</v>
      </c>
      <c r="X152" s="134" t="s">
        <v>4217</v>
      </c>
      <c r="Y152" s="134" t="s">
        <v>4217</v>
      </c>
      <c r="Z152" s="134" t="s">
        <v>4217</v>
      </c>
      <c r="AA152" s="134" t="s">
        <v>4217</v>
      </c>
      <c r="AB152" s="134" t="s">
        <v>4217</v>
      </c>
      <c r="AC152" s="134" t="s">
        <v>4217</v>
      </c>
      <c r="AD152" s="134" t="s">
        <v>4217</v>
      </c>
      <c r="AE152" s="134" t="s">
        <v>4217</v>
      </c>
      <c r="AF152" s="134" t="s">
        <v>4217</v>
      </c>
      <c r="AG152" s="134" t="s">
        <v>4217</v>
      </c>
      <c r="AH152" s="134" t="s">
        <v>4217</v>
      </c>
      <c r="AI152" s="134" t="s">
        <v>4217</v>
      </c>
    </row>
    <row r="153" spans="1:35" s="21" customFormat="1" ht="76.5" hidden="1" customHeight="1">
      <c r="A153" s="119" t="s">
        <v>1103</v>
      </c>
      <c r="B153" s="37" t="s">
        <v>2315</v>
      </c>
      <c r="C153" s="37" t="s">
        <v>275</v>
      </c>
      <c r="D153" s="37" t="s">
        <v>2235</v>
      </c>
      <c r="E153" s="123" t="s">
        <v>1622</v>
      </c>
      <c r="F153" s="44" t="s">
        <v>4217</v>
      </c>
      <c r="G153" s="44" t="s">
        <v>4217</v>
      </c>
      <c r="H153" s="118" t="s">
        <v>1998</v>
      </c>
      <c r="I153" s="31" t="s">
        <v>1846</v>
      </c>
      <c r="J153" s="31" t="s">
        <v>1853</v>
      </c>
      <c r="K153" s="31" t="s">
        <v>1848</v>
      </c>
      <c r="L153" s="31" t="s">
        <v>1891</v>
      </c>
      <c r="M153" s="31" t="s">
        <v>5</v>
      </c>
      <c r="N153" s="31" t="s">
        <v>1</v>
      </c>
      <c r="O153" s="30" t="e">
        <f>COUNTIF([2]!Table48[[#This Row],[CMMI Primary Care First
Version Date: CY 2022]:[CMS Merit-based Incentive Payment System (MIPS)
Version Date: CY 2022]],"*yes*")</f>
        <v>#REF!</v>
      </c>
      <c r="P153" s="134" t="s">
        <v>4217</v>
      </c>
      <c r="Q153" s="134" t="s">
        <v>4217</v>
      </c>
      <c r="R153" s="134" t="s">
        <v>4217</v>
      </c>
      <c r="S153" s="134" t="s">
        <v>4217</v>
      </c>
      <c r="T153" s="134" t="s">
        <v>4217</v>
      </c>
      <c r="U153" s="134" t="s">
        <v>4217</v>
      </c>
      <c r="V153" s="134" t="s">
        <v>4217</v>
      </c>
      <c r="W153" s="134" t="s">
        <v>4217</v>
      </c>
      <c r="X153" s="134" t="s">
        <v>4217</v>
      </c>
      <c r="Y153" s="134" t="s">
        <v>4217</v>
      </c>
      <c r="Z153" s="134" t="s">
        <v>1</v>
      </c>
      <c r="AA153" s="134" t="s">
        <v>4217</v>
      </c>
      <c r="AB153" s="134" t="s">
        <v>4217</v>
      </c>
      <c r="AC153" s="134" t="s">
        <v>4217</v>
      </c>
      <c r="AD153" s="134" t="s">
        <v>4217</v>
      </c>
      <c r="AE153" s="134" t="s">
        <v>4217</v>
      </c>
      <c r="AF153" s="134" t="s">
        <v>4217</v>
      </c>
      <c r="AG153" s="134" t="s">
        <v>4217</v>
      </c>
      <c r="AH153" s="134" t="s">
        <v>4217</v>
      </c>
      <c r="AI153" s="134" t="s">
        <v>4217</v>
      </c>
    </row>
    <row r="154" spans="1:35" s="21" customFormat="1" ht="76.5" hidden="1" customHeight="1">
      <c r="A154" s="101" t="s">
        <v>1630</v>
      </c>
      <c r="B154" s="37" t="s">
        <v>3363</v>
      </c>
      <c r="C154" s="37" t="s">
        <v>97</v>
      </c>
      <c r="D154" s="39" t="s">
        <v>97</v>
      </c>
      <c r="E154" s="123" t="s">
        <v>1935</v>
      </c>
      <c r="F154" s="40" t="s">
        <v>4217</v>
      </c>
      <c r="G154" s="40" t="s">
        <v>4217</v>
      </c>
      <c r="H154" s="118" t="s">
        <v>3364</v>
      </c>
      <c r="I154" s="31" t="s">
        <v>1850</v>
      </c>
      <c r="J154" s="31" t="s">
        <v>1853</v>
      </c>
      <c r="K154" s="31" t="s">
        <v>1848</v>
      </c>
      <c r="L154" s="31" t="s">
        <v>1855</v>
      </c>
      <c r="M154" s="31" t="s">
        <v>5</v>
      </c>
      <c r="N154" s="31" t="s">
        <v>4217</v>
      </c>
      <c r="O154" s="30" t="e">
        <f>COUNTIF([2]!Table48[[#This Row],[CMMI Primary Care First
Version Date: CY 2022]:[CMS Merit-based Incentive Payment System (MIPS)
Version Date: CY 2022]],"*yes*")</f>
        <v>#REF!</v>
      </c>
      <c r="P154" s="134" t="s">
        <v>4217</v>
      </c>
      <c r="Q154" s="134" t="s">
        <v>4217</v>
      </c>
      <c r="R154" s="134" t="s">
        <v>4217</v>
      </c>
      <c r="S154" s="134" t="s">
        <v>4217</v>
      </c>
      <c r="T154" s="134" t="s">
        <v>4217</v>
      </c>
      <c r="U154" s="134" t="s">
        <v>4217</v>
      </c>
      <c r="V154" s="134" t="s">
        <v>4217</v>
      </c>
      <c r="W154" s="134" t="s">
        <v>4217</v>
      </c>
      <c r="X154" s="134" t="s">
        <v>4217</v>
      </c>
      <c r="Y154" s="134" t="s">
        <v>4217</v>
      </c>
      <c r="Z154" s="134" t="s">
        <v>4217</v>
      </c>
      <c r="AA154" s="134" t="s">
        <v>4217</v>
      </c>
      <c r="AB154" s="134" t="s">
        <v>4217</v>
      </c>
      <c r="AC154" s="134" t="s">
        <v>4217</v>
      </c>
      <c r="AD154" s="134" t="s">
        <v>4217</v>
      </c>
      <c r="AE154" s="134" t="s">
        <v>4217</v>
      </c>
      <c r="AF154" s="134" t="s">
        <v>4217</v>
      </c>
      <c r="AG154" s="134" t="s">
        <v>4217</v>
      </c>
      <c r="AH154" s="134" t="s">
        <v>4217</v>
      </c>
      <c r="AI154" s="134" t="s">
        <v>4217</v>
      </c>
    </row>
    <row r="155" spans="1:35" s="21" customFormat="1" ht="76.5" hidden="1" customHeight="1">
      <c r="A155" s="119" t="s">
        <v>1088</v>
      </c>
      <c r="B155" s="37" t="s">
        <v>874</v>
      </c>
      <c r="C155" s="37" t="s">
        <v>1634</v>
      </c>
      <c r="D155" s="38" t="s">
        <v>2243</v>
      </c>
      <c r="E155" s="123" t="s">
        <v>1916</v>
      </c>
      <c r="F155" s="44" t="s">
        <v>2478</v>
      </c>
      <c r="G155" s="44" t="s">
        <v>4217</v>
      </c>
      <c r="H155" s="118" t="s">
        <v>875</v>
      </c>
      <c r="I155" s="126" t="s">
        <v>1850</v>
      </c>
      <c r="J155" s="31" t="s">
        <v>1853</v>
      </c>
      <c r="K155" s="31" t="s">
        <v>1848</v>
      </c>
      <c r="L155" s="31" t="s">
        <v>1855</v>
      </c>
      <c r="M155" s="31" t="s">
        <v>311</v>
      </c>
      <c r="N155" s="31" t="s">
        <v>1</v>
      </c>
      <c r="O155" s="30" t="e">
        <f>COUNTIF([2]!Table48[[#This Row],[CMMI Primary Care First
Version Date: CY 2022]:[CMS Merit-based Incentive Payment System (MIPS)
Version Date: CY 2022]],"*yes*")</f>
        <v>#REF!</v>
      </c>
      <c r="P155" s="134" t="s">
        <v>4217</v>
      </c>
      <c r="Q155" s="134" t="s">
        <v>4217</v>
      </c>
      <c r="R155" s="134" t="s">
        <v>4217</v>
      </c>
      <c r="S155" s="134" t="s">
        <v>4217</v>
      </c>
      <c r="T155" s="134" t="s">
        <v>4217</v>
      </c>
      <c r="U155" s="134" t="s">
        <v>4217</v>
      </c>
      <c r="V155" s="134" t="s">
        <v>4217</v>
      </c>
      <c r="W155" s="134" t="s">
        <v>1</v>
      </c>
      <c r="X155" s="134" t="s">
        <v>4217</v>
      </c>
      <c r="Y155" s="134" t="s">
        <v>4217</v>
      </c>
      <c r="Z155" s="134" t="s">
        <v>4217</v>
      </c>
      <c r="AA155" s="134" t="s">
        <v>4217</v>
      </c>
      <c r="AB155" s="134" t="s">
        <v>4217</v>
      </c>
      <c r="AC155" s="134" t="s">
        <v>4217</v>
      </c>
      <c r="AD155" s="134" t="s">
        <v>4217</v>
      </c>
      <c r="AE155" s="134" t="s">
        <v>4217</v>
      </c>
      <c r="AF155" s="134" t="s">
        <v>4217</v>
      </c>
      <c r="AG155" s="134" t="s">
        <v>4217</v>
      </c>
      <c r="AH155" s="134" t="s">
        <v>4217</v>
      </c>
      <c r="AI155" s="134" t="s">
        <v>4217</v>
      </c>
    </row>
    <row r="156" spans="1:35" s="21" customFormat="1" ht="76.5" hidden="1" customHeight="1">
      <c r="A156" s="101" t="s">
        <v>1104</v>
      </c>
      <c r="B156" s="37" t="s">
        <v>815</v>
      </c>
      <c r="C156" s="37" t="s">
        <v>1050</v>
      </c>
      <c r="D156" s="37" t="s">
        <v>2235</v>
      </c>
      <c r="E156" s="123" t="s">
        <v>134</v>
      </c>
      <c r="F156" s="44" t="s">
        <v>2526</v>
      </c>
      <c r="G156" s="44" t="s">
        <v>4217</v>
      </c>
      <c r="H156" s="118" t="s">
        <v>816</v>
      </c>
      <c r="I156" s="126" t="s">
        <v>1846</v>
      </c>
      <c r="J156" s="31" t="s">
        <v>1853</v>
      </c>
      <c r="K156" s="31" t="s">
        <v>1848</v>
      </c>
      <c r="L156" s="31" t="s">
        <v>1855</v>
      </c>
      <c r="M156" s="31" t="s">
        <v>1727</v>
      </c>
      <c r="N156" s="31" t="s">
        <v>1</v>
      </c>
      <c r="O156" s="30" t="e">
        <f>COUNTIF([2]!Table48[[#This Row],[CMMI Primary Care First
Version Date: CY 2022]:[CMS Merit-based Incentive Payment System (MIPS)
Version Date: CY 2022]],"*yes*")</f>
        <v>#REF!</v>
      </c>
      <c r="P156" s="134" t="s">
        <v>4217</v>
      </c>
      <c r="Q156" s="134" t="s">
        <v>4217</v>
      </c>
      <c r="R156" s="134" t="s">
        <v>4217</v>
      </c>
      <c r="S156" s="134" t="s">
        <v>4217</v>
      </c>
      <c r="T156" s="134" t="s">
        <v>4217</v>
      </c>
      <c r="U156" s="134" t="s">
        <v>4217</v>
      </c>
      <c r="V156" s="134" t="s">
        <v>4217</v>
      </c>
      <c r="W156" s="134" t="s">
        <v>1</v>
      </c>
      <c r="X156" s="134" t="s">
        <v>4217</v>
      </c>
      <c r="Y156" s="134" t="s">
        <v>4217</v>
      </c>
      <c r="Z156" s="134" t="s">
        <v>4217</v>
      </c>
      <c r="AA156" s="134" t="s">
        <v>4217</v>
      </c>
      <c r="AB156" s="134" t="s">
        <v>4217</v>
      </c>
      <c r="AC156" s="134" t="s">
        <v>4217</v>
      </c>
      <c r="AD156" s="134" t="s">
        <v>4217</v>
      </c>
      <c r="AE156" s="134" t="s">
        <v>4217</v>
      </c>
      <c r="AF156" s="134" t="s">
        <v>4217</v>
      </c>
      <c r="AG156" s="134" t="s">
        <v>4217</v>
      </c>
      <c r="AH156" s="134" t="s">
        <v>4217</v>
      </c>
      <c r="AI156" s="134" t="s">
        <v>4217</v>
      </c>
    </row>
    <row r="157" spans="1:35" s="21" customFormat="1" ht="76.5" hidden="1" customHeight="1">
      <c r="A157" s="101" t="s">
        <v>1105</v>
      </c>
      <c r="B157" s="37" t="s">
        <v>817</v>
      </c>
      <c r="C157" s="37" t="s">
        <v>1051</v>
      </c>
      <c r="D157" s="37" t="s">
        <v>2235</v>
      </c>
      <c r="E157" s="123" t="s">
        <v>134</v>
      </c>
      <c r="F157" s="44" t="s">
        <v>2527</v>
      </c>
      <c r="G157" s="44" t="s">
        <v>4217</v>
      </c>
      <c r="H157" s="118" t="s">
        <v>818</v>
      </c>
      <c r="I157" s="31" t="s">
        <v>1846</v>
      </c>
      <c r="J157" s="31" t="s">
        <v>1853</v>
      </c>
      <c r="K157" s="31" t="s">
        <v>1848</v>
      </c>
      <c r="L157" s="31" t="s">
        <v>1855</v>
      </c>
      <c r="M157" s="31" t="s">
        <v>1727</v>
      </c>
      <c r="N157" s="31" t="s">
        <v>1</v>
      </c>
      <c r="O157" s="30" t="e">
        <f>COUNTIF([2]!Table48[[#This Row],[CMMI Primary Care First
Version Date: CY 2022]:[CMS Merit-based Incentive Payment System (MIPS)
Version Date: CY 2022]],"*yes*")</f>
        <v>#REF!</v>
      </c>
      <c r="P157" s="134" t="s">
        <v>4217</v>
      </c>
      <c r="Q157" s="134" t="s">
        <v>4217</v>
      </c>
      <c r="R157" s="134" t="s">
        <v>4217</v>
      </c>
      <c r="S157" s="134" t="s">
        <v>4217</v>
      </c>
      <c r="T157" s="134" t="s">
        <v>4217</v>
      </c>
      <c r="U157" s="134" t="s">
        <v>4217</v>
      </c>
      <c r="V157" s="134" t="s">
        <v>4217</v>
      </c>
      <c r="W157" s="134" t="s">
        <v>1</v>
      </c>
      <c r="X157" s="134" t="s">
        <v>2236</v>
      </c>
      <c r="Y157" s="134" t="s">
        <v>4217</v>
      </c>
      <c r="Z157" s="134" t="s">
        <v>4217</v>
      </c>
      <c r="AA157" s="134" t="s">
        <v>4217</v>
      </c>
      <c r="AB157" s="134" t="s">
        <v>4217</v>
      </c>
      <c r="AC157" s="134" t="s">
        <v>4217</v>
      </c>
      <c r="AD157" s="134" t="s">
        <v>4217</v>
      </c>
      <c r="AE157" s="134" t="s">
        <v>4217</v>
      </c>
      <c r="AF157" s="134" t="s">
        <v>4217</v>
      </c>
      <c r="AG157" s="134" t="s">
        <v>4217</v>
      </c>
      <c r="AH157" s="134" t="s">
        <v>4217</v>
      </c>
      <c r="AI157" s="134" t="s">
        <v>4217</v>
      </c>
    </row>
    <row r="158" spans="1:35" s="21" customFormat="1" ht="76.5" hidden="1" customHeight="1">
      <c r="A158" s="119" t="s">
        <v>1106</v>
      </c>
      <c r="B158" s="37" t="s">
        <v>819</v>
      </c>
      <c r="C158" s="37" t="s">
        <v>1052</v>
      </c>
      <c r="D158" s="37" t="s">
        <v>2235</v>
      </c>
      <c r="E158" s="123" t="s">
        <v>134</v>
      </c>
      <c r="F158" s="44" t="s">
        <v>2528</v>
      </c>
      <c r="G158" s="44" t="s">
        <v>4217</v>
      </c>
      <c r="H158" s="118" t="s">
        <v>820</v>
      </c>
      <c r="I158" s="31" t="s">
        <v>1846</v>
      </c>
      <c r="J158" s="31" t="s">
        <v>1853</v>
      </c>
      <c r="K158" s="31" t="s">
        <v>1848</v>
      </c>
      <c r="L158" s="31" t="s">
        <v>1855</v>
      </c>
      <c r="M158" s="31" t="s">
        <v>1727</v>
      </c>
      <c r="N158" s="31" t="s">
        <v>1</v>
      </c>
      <c r="O158" s="30" t="e">
        <f>COUNTIF([2]!Table48[[#This Row],[CMMI Primary Care First
Version Date: CY 2022]:[CMS Merit-based Incentive Payment System (MIPS)
Version Date: CY 2022]],"*yes*")</f>
        <v>#REF!</v>
      </c>
      <c r="P158" s="134" t="s">
        <v>4217</v>
      </c>
      <c r="Q158" s="134" t="s">
        <v>4217</v>
      </c>
      <c r="R158" s="134" t="s">
        <v>4217</v>
      </c>
      <c r="S158" s="134" t="s">
        <v>4217</v>
      </c>
      <c r="T158" s="134" t="s">
        <v>4217</v>
      </c>
      <c r="U158" s="134" t="s">
        <v>4217</v>
      </c>
      <c r="V158" s="134" t="s">
        <v>4217</v>
      </c>
      <c r="W158" s="134" t="s">
        <v>1</v>
      </c>
      <c r="X158" s="134" t="s">
        <v>4217</v>
      </c>
      <c r="Y158" s="134" t="s">
        <v>4217</v>
      </c>
      <c r="Z158" s="134" t="s">
        <v>4217</v>
      </c>
      <c r="AA158" s="134" t="s">
        <v>4217</v>
      </c>
      <c r="AB158" s="134" t="s">
        <v>4217</v>
      </c>
      <c r="AC158" s="134" t="s">
        <v>4217</v>
      </c>
      <c r="AD158" s="134" t="s">
        <v>4217</v>
      </c>
      <c r="AE158" s="134" t="s">
        <v>4217</v>
      </c>
      <c r="AF158" s="134" t="s">
        <v>4217</v>
      </c>
      <c r="AG158" s="134" t="s">
        <v>4217</v>
      </c>
      <c r="AH158" s="134" t="s">
        <v>4217</v>
      </c>
      <c r="AI158" s="134" t="s">
        <v>4217</v>
      </c>
    </row>
    <row r="159" spans="1:35" s="21" customFormat="1" ht="76.5" hidden="1" customHeight="1">
      <c r="A159" s="101" t="s">
        <v>1122</v>
      </c>
      <c r="B159" s="37" t="s">
        <v>2036</v>
      </c>
      <c r="C159" s="37" t="s">
        <v>278</v>
      </c>
      <c r="D159" s="38" t="s">
        <v>97</v>
      </c>
      <c r="E159" s="123" t="s">
        <v>1934</v>
      </c>
      <c r="F159" s="44" t="s">
        <v>4217</v>
      </c>
      <c r="G159" s="44" t="s">
        <v>4217</v>
      </c>
      <c r="H159" s="118" t="s">
        <v>2347</v>
      </c>
      <c r="I159" s="31" t="s">
        <v>1864</v>
      </c>
      <c r="J159" s="31" t="s">
        <v>1853</v>
      </c>
      <c r="K159" s="31" t="s">
        <v>1854</v>
      </c>
      <c r="L159" s="31" t="s">
        <v>1855</v>
      </c>
      <c r="M159" s="31" t="s">
        <v>311</v>
      </c>
      <c r="N159" s="31" t="s">
        <v>4217</v>
      </c>
      <c r="O159" s="30" t="e">
        <f>COUNTIF([2]!Table48[[#This Row],[CMMI Primary Care First
Version Date: CY 2022]:[CMS Merit-based Incentive Payment System (MIPS)
Version Date: CY 2022]],"*yes*")</f>
        <v>#REF!</v>
      </c>
      <c r="P159" s="134" t="s">
        <v>4217</v>
      </c>
      <c r="Q159" s="134" t="s">
        <v>4217</v>
      </c>
      <c r="R159" s="134" t="s">
        <v>4217</v>
      </c>
      <c r="S159" s="134" t="s">
        <v>4217</v>
      </c>
      <c r="T159" s="134" t="s">
        <v>4217</v>
      </c>
      <c r="U159" s="134" t="s">
        <v>4217</v>
      </c>
      <c r="V159" s="134" t="s">
        <v>4217</v>
      </c>
      <c r="W159" s="134" t="s">
        <v>4217</v>
      </c>
      <c r="X159" s="134" t="s">
        <v>4217</v>
      </c>
      <c r="Y159" s="134" t="s">
        <v>4217</v>
      </c>
      <c r="Z159" s="134" t="s">
        <v>4217</v>
      </c>
      <c r="AA159" s="134" t="s">
        <v>4217</v>
      </c>
      <c r="AB159" s="134" t="s">
        <v>4217</v>
      </c>
      <c r="AC159" s="134" t="s">
        <v>4217</v>
      </c>
      <c r="AD159" s="134" t="s">
        <v>4217</v>
      </c>
      <c r="AE159" s="134" t="s">
        <v>4217</v>
      </c>
      <c r="AF159" s="134" t="s">
        <v>4217</v>
      </c>
      <c r="AG159" s="134" t="s">
        <v>4217</v>
      </c>
      <c r="AH159" s="134" t="s">
        <v>4217</v>
      </c>
      <c r="AI159" s="134" t="s">
        <v>4217</v>
      </c>
    </row>
    <row r="160" spans="1:35" s="21" customFormat="1" ht="76.5" hidden="1" customHeight="1">
      <c r="A160" s="119" t="s">
        <v>534</v>
      </c>
      <c r="B160" s="37" t="s">
        <v>3032</v>
      </c>
      <c r="C160" s="37" t="s">
        <v>237</v>
      </c>
      <c r="D160" s="37" t="s">
        <v>2235</v>
      </c>
      <c r="E160" s="123" t="s">
        <v>1622</v>
      </c>
      <c r="F160" s="31" t="s">
        <v>4217</v>
      </c>
      <c r="G160" s="31" t="s">
        <v>4217</v>
      </c>
      <c r="H160" s="118" t="s">
        <v>1541</v>
      </c>
      <c r="I160" s="31" t="s">
        <v>1864</v>
      </c>
      <c r="J160" s="31" t="s">
        <v>1853</v>
      </c>
      <c r="K160" s="31" t="s">
        <v>1848</v>
      </c>
      <c r="L160" s="31" t="s">
        <v>1855</v>
      </c>
      <c r="M160" s="31" t="s">
        <v>1727</v>
      </c>
      <c r="N160" s="31" t="s">
        <v>1</v>
      </c>
      <c r="O160" s="30" t="e">
        <f>COUNTIF([2]!Table48[[#This Row],[CMMI Primary Care First
Version Date: CY 2022]:[CMS Merit-based Incentive Payment System (MIPS)
Version Date: CY 2022]],"*yes*")</f>
        <v>#REF!</v>
      </c>
      <c r="P160" s="134" t="s">
        <v>4217</v>
      </c>
      <c r="Q160" s="134" t="s">
        <v>4217</v>
      </c>
      <c r="R160" s="134" t="s">
        <v>4217</v>
      </c>
      <c r="S160" s="134" t="s">
        <v>4217</v>
      </c>
      <c r="T160" s="31" t="s">
        <v>4217</v>
      </c>
      <c r="U160" s="134" t="s">
        <v>4217</v>
      </c>
      <c r="V160" s="134" t="s">
        <v>4217</v>
      </c>
      <c r="W160" s="134" t="s">
        <v>4217</v>
      </c>
      <c r="X160" s="134" t="s">
        <v>4217</v>
      </c>
      <c r="Y160" s="134" t="s">
        <v>4217</v>
      </c>
      <c r="Z160" s="134" t="s">
        <v>4217</v>
      </c>
      <c r="AA160" s="134" t="s">
        <v>4217</v>
      </c>
      <c r="AB160" s="31" t="s">
        <v>4217</v>
      </c>
      <c r="AC160" s="134" t="s">
        <v>4217</v>
      </c>
      <c r="AD160" s="134" t="s">
        <v>4217</v>
      </c>
      <c r="AE160" s="134" t="s">
        <v>4217</v>
      </c>
      <c r="AF160" s="31" t="s">
        <v>4217</v>
      </c>
      <c r="AG160" s="134" t="s">
        <v>4217</v>
      </c>
      <c r="AH160" s="134" t="s">
        <v>4217</v>
      </c>
      <c r="AI160" s="31" t="s">
        <v>4217</v>
      </c>
    </row>
    <row r="161" spans="1:35" s="21" customFormat="1" ht="76.5" hidden="1" customHeight="1">
      <c r="A161" s="101" t="s">
        <v>1200</v>
      </c>
      <c r="B161" s="37" t="s">
        <v>2587</v>
      </c>
      <c r="C161" s="37" t="s">
        <v>2693</v>
      </c>
      <c r="D161" s="37" t="s">
        <v>2243</v>
      </c>
      <c r="E161" s="123" t="s">
        <v>1929</v>
      </c>
      <c r="F161" s="44" t="s">
        <v>2694</v>
      </c>
      <c r="G161" s="44" t="s">
        <v>4217</v>
      </c>
      <c r="H161" s="118" t="s">
        <v>3241</v>
      </c>
      <c r="I161" s="31" t="s">
        <v>1864</v>
      </c>
      <c r="J161" s="31" t="s">
        <v>1853</v>
      </c>
      <c r="K161" s="31" t="s">
        <v>1854</v>
      </c>
      <c r="L161" s="31" t="s">
        <v>1855</v>
      </c>
      <c r="M161" s="31" t="s">
        <v>5</v>
      </c>
      <c r="N161" s="31" t="s">
        <v>1</v>
      </c>
      <c r="O161" s="30" t="e">
        <f>COUNTIF([2]!Table48[[#This Row],[CMMI Primary Care First
Version Date: CY 2022]:[CMS Merit-based Incentive Payment System (MIPS)
Version Date: CY 2022]],"*yes*")</f>
        <v>#REF!</v>
      </c>
      <c r="P161" s="134" t="s">
        <v>4217</v>
      </c>
      <c r="Q161" s="134" t="s">
        <v>4217</v>
      </c>
      <c r="R161" s="134" t="s">
        <v>4217</v>
      </c>
      <c r="S161" s="134" t="s">
        <v>4217</v>
      </c>
      <c r="T161" s="134" t="s">
        <v>4217</v>
      </c>
      <c r="U161" s="134" t="s">
        <v>4217</v>
      </c>
      <c r="V161" s="134" t="s">
        <v>4217</v>
      </c>
      <c r="W161" s="134" t="s">
        <v>1</v>
      </c>
      <c r="X161" s="134" t="s">
        <v>2236</v>
      </c>
      <c r="Y161" s="134" t="s">
        <v>4217</v>
      </c>
      <c r="Z161" s="134" t="s">
        <v>4217</v>
      </c>
      <c r="AA161" s="134" t="s">
        <v>4217</v>
      </c>
      <c r="AB161" s="134" t="s">
        <v>4217</v>
      </c>
      <c r="AC161" s="134" t="s">
        <v>4217</v>
      </c>
      <c r="AD161" s="134" t="s">
        <v>4217</v>
      </c>
      <c r="AE161" s="134" t="s">
        <v>4217</v>
      </c>
      <c r="AF161" s="134" t="s">
        <v>4217</v>
      </c>
      <c r="AG161" s="134" t="s">
        <v>4217</v>
      </c>
      <c r="AH161" s="134" t="s">
        <v>4217</v>
      </c>
      <c r="AI161" s="134" t="s">
        <v>4217</v>
      </c>
    </row>
    <row r="162" spans="1:35" s="21" customFormat="1" ht="76.5" hidden="1" customHeight="1">
      <c r="A162" s="159" t="s">
        <v>1631</v>
      </c>
      <c r="B162" s="37" t="s">
        <v>1261</v>
      </c>
      <c r="C162" s="37" t="s">
        <v>97</v>
      </c>
      <c r="D162" s="37" t="s">
        <v>97</v>
      </c>
      <c r="E162" s="123" t="s">
        <v>1915</v>
      </c>
      <c r="F162" s="40" t="s">
        <v>4217</v>
      </c>
      <c r="G162" s="40" t="s">
        <v>4217</v>
      </c>
      <c r="H162" s="118" t="s">
        <v>1748</v>
      </c>
      <c r="I162" s="31" t="s">
        <v>1850</v>
      </c>
      <c r="J162" s="31" t="s">
        <v>1853</v>
      </c>
      <c r="K162" s="31" t="s">
        <v>1848</v>
      </c>
      <c r="L162" s="31" t="s">
        <v>1855</v>
      </c>
      <c r="M162" s="31" t="s">
        <v>5</v>
      </c>
      <c r="N162" s="31" t="s">
        <v>4217</v>
      </c>
      <c r="O162" s="30" t="e">
        <f>COUNTIF([2]!Table48[[#This Row],[CMMI Primary Care First
Version Date: CY 2022]:[CMS Merit-based Incentive Payment System (MIPS)
Version Date: CY 2022]],"*yes*")</f>
        <v>#REF!</v>
      </c>
      <c r="P162" s="134" t="s">
        <v>4217</v>
      </c>
      <c r="Q162" s="134" t="s">
        <v>4217</v>
      </c>
      <c r="R162" s="134" t="s">
        <v>4217</v>
      </c>
      <c r="S162" s="134" t="s">
        <v>4217</v>
      </c>
      <c r="T162" s="134" t="s">
        <v>4217</v>
      </c>
      <c r="U162" s="134" t="s">
        <v>4217</v>
      </c>
      <c r="V162" s="134" t="s">
        <v>4217</v>
      </c>
      <c r="W162" s="134" t="s">
        <v>4217</v>
      </c>
      <c r="X162" s="134" t="s">
        <v>4217</v>
      </c>
      <c r="Y162" s="134" t="s">
        <v>4217</v>
      </c>
      <c r="Z162" s="134" t="s">
        <v>4217</v>
      </c>
      <c r="AA162" s="134" t="s">
        <v>4217</v>
      </c>
      <c r="AB162" s="134" t="s">
        <v>4217</v>
      </c>
      <c r="AC162" s="134" t="s">
        <v>4217</v>
      </c>
      <c r="AD162" s="134" t="s">
        <v>4217</v>
      </c>
      <c r="AE162" s="134" t="s">
        <v>4217</v>
      </c>
      <c r="AF162" s="134" t="s">
        <v>4217</v>
      </c>
      <c r="AG162" s="134" t="s">
        <v>4217</v>
      </c>
      <c r="AH162" s="134" t="s">
        <v>4217</v>
      </c>
      <c r="AI162" s="134" t="s">
        <v>4217</v>
      </c>
    </row>
    <row r="163" spans="1:35" s="21" customFormat="1" ht="76.5" hidden="1" customHeight="1">
      <c r="A163" s="119" t="s">
        <v>1179</v>
      </c>
      <c r="B163" s="37" t="s">
        <v>2066</v>
      </c>
      <c r="C163" s="37" t="s">
        <v>1286</v>
      </c>
      <c r="D163" s="37" t="s">
        <v>2235</v>
      </c>
      <c r="E163" s="123" t="s">
        <v>1935</v>
      </c>
      <c r="F163" s="44" t="s">
        <v>4217</v>
      </c>
      <c r="G163" s="44" t="s">
        <v>4217</v>
      </c>
      <c r="H163" s="118" t="s">
        <v>1512</v>
      </c>
      <c r="I163" s="31" t="s">
        <v>1850</v>
      </c>
      <c r="J163" s="31" t="s">
        <v>1863</v>
      </c>
      <c r="K163" s="31" t="s">
        <v>1848</v>
      </c>
      <c r="L163" s="31" t="s">
        <v>1855</v>
      </c>
      <c r="M163" s="31" t="s">
        <v>1727</v>
      </c>
      <c r="N163" s="31" t="s">
        <v>1</v>
      </c>
      <c r="O163" s="30" t="e">
        <f>COUNTIF([2]!Table48[[#This Row],[CMMI Primary Care First
Version Date: CY 2022]:[CMS Merit-based Incentive Payment System (MIPS)
Version Date: CY 2022]],"*yes*")</f>
        <v>#REF!</v>
      </c>
      <c r="P163" s="134" t="s">
        <v>4217</v>
      </c>
      <c r="Q163" s="134" t="s">
        <v>4217</v>
      </c>
      <c r="R163" s="134" t="s">
        <v>4217</v>
      </c>
      <c r="S163" s="134" t="s">
        <v>4217</v>
      </c>
      <c r="T163" s="134" t="s">
        <v>4217</v>
      </c>
      <c r="U163" s="134" t="s">
        <v>4217</v>
      </c>
      <c r="V163" s="134" t="s">
        <v>4217</v>
      </c>
      <c r="W163" s="134" t="s">
        <v>4217</v>
      </c>
      <c r="X163" s="134" t="s">
        <v>4217</v>
      </c>
      <c r="Y163" s="134" t="s">
        <v>4217</v>
      </c>
      <c r="Z163" s="134" t="s">
        <v>4217</v>
      </c>
      <c r="AA163" s="134" t="s">
        <v>4217</v>
      </c>
      <c r="AB163" s="134" t="s">
        <v>4217</v>
      </c>
      <c r="AC163" s="134" t="s">
        <v>4217</v>
      </c>
      <c r="AD163" s="134" t="s">
        <v>4217</v>
      </c>
      <c r="AE163" s="134" t="s">
        <v>4217</v>
      </c>
      <c r="AF163" s="134" t="s">
        <v>4217</v>
      </c>
      <c r="AG163" s="134" t="s">
        <v>4217</v>
      </c>
      <c r="AH163" s="134" t="s">
        <v>4217</v>
      </c>
      <c r="AI163" s="134" t="s">
        <v>4217</v>
      </c>
    </row>
    <row r="164" spans="1:35" s="21" customFormat="1" ht="76.5" hidden="1" customHeight="1">
      <c r="A164" s="101" t="s">
        <v>354</v>
      </c>
      <c r="B164" s="37" t="s">
        <v>2730</v>
      </c>
      <c r="C164" s="37" t="s">
        <v>3229</v>
      </c>
      <c r="D164" s="37" t="s">
        <v>2243</v>
      </c>
      <c r="E164" s="123" t="s">
        <v>1935</v>
      </c>
      <c r="F164" s="44" t="s">
        <v>4217</v>
      </c>
      <c r="G164" s="44" t="s">
        <v>4217</v>
      </c>
      <c r="H164" s="118" t="s">
        <v>2731</v>
      </c>
      <c r="I164" s="31" t="s">
        <v>1850</v>
      </c>
      <c r="J164" s="31" t="s">
        <v>1853</v>
      </c>
      <c r="K164" s="31" t="s">
        <v>1848</v>
      </c>
      <c r="L164" s="31" t="s">
        <v>1855</v>
      </c>
      <c r="M164" s="31" t="s">
        <v>5</v>
      </c>
      <c r="N164" s="31" t="s">
        <v>1</v>
      </c>
      <c r="O164" s="30" t="e">
        <f>COUNTIF([2]!Table48[[#This Row],[CMMI Primary Care First
Version Date: CY 2022]:[CMS Merit-based Incentive Payment System (MIPS)
Version Date: CY 2022]],"*yes*")</f>
        <v>#REF!</v>
      </c>
      <c r="P164" s="134" t="s">
        <v>4217</v>
      </c>
      <c r="Q164" s="134" t="s">
        <v>4217</v>
      </c>
      <c r="R164" s="134" t="s">
        <v>4217</v>
      </c>
      <c r="S164" s="134" t="s">
        <v>4217</v>
      </c>
      <c r="T164" s="134" t="s">
        <v>4217</v>
      </c>
      <c r="U164" s="134" t="s">
        <v>4217</v>
      </c>
      <c r="V164" s="134" t="s">
        <v>4217</v>
      </c>
      <c r="W164" s="134" t="s">
        <v>4217</v>
      </c>
      <c r="X164" s="134" t="s">
        <v>4217</v>
      </c>
      <c r="Y164" s="134" t="s">
        <v>4217</v>
      </c>
      <c r="Z164" s="134" t="s">
        <v>4217</v>
      </c>
      <c r="AA164" s="134" t="s">
        <v>4217</v>
      </c>
      <c r="AB164" s="134" t="s">
        <v>4217</v>
      </c>
      <c r="AC164" s="134" t="s">
        <v>4217</v>
      </c>
      <c r="AD164" s="134" t="s">
        <v>4217</v>
      </c>
      <c r="AE164" s="134" t="s">
        <v>4217</v>
      </c>
      <c r="AF164" s="134" t="s">
        <v>4217</v>
      </c>
      <c r="AG164" s="134" t="s">
        <v>4217</v>
      </c>
      <c r="AH164" s="134" t="s">
        <v>4217</v>
      </c>
      <c r="AI164" s="134" t="s">
        <v>4217</v>
      </c>
    </row>
    <row r="165" spans="1:35" s="21" customFormat="1" ht="76.5" hidden="1" customHeight="1">
      <c r="A165" s="119" t="s">
        <v>1637</v>
      </c>
      <c r="B165" s="37" t="s">
        <v>681</v>
      </c>
      <c r="C165" s="37" t="s">
        <v>97</v>
      </c>
      <c r="D165" s="37" t="s">
        <v>97</v>
      </c>
      <c r="E165" s="123" t="s">
        <v>1943</v>
      </c>
      <c r="F165" s="40" t="s">
        <v>4217</v>
      </c>
      <c r="G165" s="40" t="s">
        <v>4217</v>
      </c>
      <c r="H165" s="118" t="s">
        <v>1584</v>
      </c>
      <c r="I165" s="31" t="s">
        <v>1883</v>
      </c>
      <c r="J165" s="31" t="s">
        <v>97</v>
      </c>
      <c r="K165" s="31" t="s">
        <v>1852</v>
      </c>
      <c r="L165" s="31" t="s">
        <v>97</v>
      </c>
      <c r="M165" s="31" t="s">
        <v>6</v>
      </c>
      <c r="N165" s="31" t="s">
        <v>4217</v>
      </c>
      <c r="O165" s="30" t="e">
        <f>COUNTIF([2]!Table48[[#This Row],[CMMI Primary Care First
Version Date: CY 2022]:[CMS Merit-based Incentive Payment System (MIPS)
Version Date: CY 2022]],"*yes*")</f>
        <v>#REF!</v>
      </c>
      <c r="P165" s="134" t="s">
        <v>4217</v>
      </c>
      <c r="Q165" s="134" t="s">
        <v>4217</v>
      </c>
      <c r="R165" s="134" t="s">
        <v>4217</v>
      </c>
      <c r="S165" s="134" t="s">
        <v>4217</v>
      </c>
      <c r="T165" s="134" t="s">
        <v>4217</v>
      </c>
      <c r="U165" s="134" t="s">
        <v>3758</v>
      </c>
      <c r="V165" s="134" t="s">
        <v>4217</v>
      </c>
      <c r="W165" s="134" t="s">
        <v>4217</v>
      </c>
      <c r="X165" s="134" t="s">
        <v>4217</v>
      </c>
      <c r="Y165" s="134" t="s">
        <v>4217</v>
      </c>
      <c r="Z165" s="134" t="s">
        <v>4217</v>
      </c>
      <c r="AA165" s="134" t="s">
        <v>4217</v>
      </c>
      <c r="AB165" s="134" t="s">
        <v>4217</v>
      </c>
      <c r="AC165" s="134" t="s">
        <v>4217</v>
      </c>
      <c r="AD165" s="134" t="s">
        <v>4217</v>
      </c>
      <c r="AE165" s="134" t="s">
        <v>4217</v>
      </c>
      <c r="AF165" s="134" t="s">
        <v>4217</v>
      </c>
      <c r="AG165" s="134" t="s">
        <v>4217</v>
      </c>
      <c r="AH165" s="134" t="s">
        <v>4217</v>
      </c>
      <c r="AI165" s="134" t="s">
        <v>4217</v>
      </c>
    </row>
    <row r="166" spans="1:35" s="21" customFormat="1" ht="76.5" hidden="1" customHeight="1">
      <c r="A166" s="119" t="s">
        <v>1641</v>
      </c>
      <c r="B166" s="37" t="s">
        <v>3365</v>
      </c>
      <c r="C166" s="37" t="s">
        <v>97</v>
      </c>
      <c r="D166" s="37" t="s">
        <v>97</v>
      </c>
      <c r="E166" s="123" t="s">
        <v>569</v>
      </c>
      <c r="F166" s="40" t="s">
        <v>4217</v>
      </c>
      <c r="G166" s="40" t="s">
        <v>4217</v>
      </c>
      <c r="H166" s="118" t="s">
        <v>3366</v>
      </c>
      <c r="I166" s="31" t="s">
        <v>1892</v>
      </c>
      <c r="J166" s="31" t="s">
        <v>97</v>
      </c>
      <c r="K166" s="31" t="s">
        <v>1852</v>
      </c>
      <c r="L166" s="31" t="s">
        <v>1855</v>
      </c>
      <c r="M166" s="31" t="s">
        <v>6</v>
      </c>
      <c r="N166" s="31" t="s">
        <v>4217</v>
      </c>
      <c r="O166" s="30" t="e">
        <f>COUNTIF([2]!Table48[[#This Row],[CMMI Primary Care First
Version Date: CY 2022]:[CMS Merit-based Incentive Payment System (MIPS)
Version Date: CY 2022]],"*yes*")</f>
        <v>#REF!</v>
      </c>
      <c r="P166" s="134" t="s">
        <v>4217</v>
      </c>
      <c r="Q166" s="134" t="s">
        <v>4217</v>
      </c>
      <c r="R166" s="134" t="s">
        <v>4217</v>
      </c>
      <c r="S166" s="134" t="s">
        <v>4217</v>
      </c>
      <c r="T166" s="134" t="s">
        <v>4217</v>
      </c>
      <c r="U166" s="134" t="s">
        <v>4217</v>
      </c>
      <c r="V166" s="134" t="s">
        <v>4217</v>
      </c>
      <c r="W166" s="134" t="s">
        <v>4217</v>
      </c>
      <c r="X166" s="134" t="s">
        <v>4217</v>
      </c>
      <c r="Y166" s="134" t="s">
        <v>4217</v>
      </c>
      <c r="Z166" s="134" t="s">
        <v>4217</v>
      </c>
      <c r="AA166" s="134" t="s">
        <v>4217</v>
      </c>
      <c r="AB166" s="134" t="s">
        <v>4217</v>
      </c>
      <c r="AC166" s="134" t="s">
        <v>4217</v>
      </c>
      <c r="AD166" s="134" t="s">
        <v>4217</v>
      </c>
      <c r="AE166" s="134" t="s">
        <v>4217</v>
      </c>
      <c r="AF166" s="134" t="s">
        <v>4217</v>
      </c>
      <c r="AG166" s="134" t="s">
        <v>4217</v>
      </c>
      <c r="AH166" s="134" t="s">
        <v>4217</v>
      </c>
      <c r="AI166" s="134" t="s">
        <v>4217</v>
      </c>
    </row>
    <row r="167" spans="1:35" s="21" customFormat="1" ht="76.5" hidden="1" customHeight="1">
      <c r="A167" s="101" t="s">
        <v>1644</v>
      </c>
      <c r="B167" s="37" t="s">
        <v>3367</v>
      </c>
      <c r="C167" s="37" t="s">
        <v>97</v>
      </c>
      <c r="D167" s="37" t="s">
        <v>97</v>
      </c>
      <c r="E167" s="123" t="s">
        <v>1935</v>
      </c>
      <c r="F167" s="40" t="s">
        <v>4217</v>
      </c>
      <c r="G167" s="40" t="s">
        <v>4217</v>
      </c>
      <c r="H167" s="118" t="s">
        <v>2009</v>
      </c>
      <c r="I167" s="31" t="s">
        <v>1850</v>
      </c>
      <c r="J167" s="31" t="s">
        <v>97</v>
      </c>
      <c r="K167" s="31" t="s">
        <v>1848</v>
      </c>
      <c r="L167" s="31" t="s">
        <v>1860</v>
      </c>
      <c r="M167" s="31" t="s">
        <v>311</v>
      </c>
      <c r="N167" s="31" t="s">
        <v>4217</v>
      </c>
      <c r="O167" s="30" t="e">
        <f>COUNTIF([2]!Table48[[#This Row],[CMMI Primary Care First
Version Date: CY 2022]:[CMS Merit-based Incentive Payment System (MIPS)
Version Date: CY 2022]],"*yes*")</f>
        <v>#REF!</v>
      </c>
      <c r="P167" s="134" t="s">
        <v>4217</v>
      </c>
      <c r="Q167" s="134" t="s">
        <v>4217</v>
      </c>
      <c r="R167" s="134" t="s">
        <v>4217</v>
      </c>
      <c r="S167" s="134" t="s">
        <v>4217</v>
      </c>
      <c r="T167" s="134" t="s">
        <v>4217</v>
      </c>
      <c r="U167" s="134" t="s">
        <v>4259</v>
      </c>
      <c r="V167" s="134" t="s">
        <v>4217</v>
      </c>
      <c r="W167" s="134" t="s">
        <v>4217</v>
      </c>
      <c r="X167" s="134" t="s">
        <v>4217</v>
      </c>
      <c r="Y167" s="134" t="s">
        <v>4217</v>
      </c>
      <c r="Z167" s="134" t="s">
        <v>4217</v>
      </c>
      <c r="AA167" s="134" t="s">
        <v>4217</v>
      </c>
      <c r="AB167" s="134" t="s">
        <v>4217</v>
      </c>
      <c r="AC167" s="134" t="s">
        <v>4217</v>
      </c>
      <c r="AD167" s="134" t="s">
        <v>4217</v>
      </c>
      <c r="AE167" s="134" t="s">
        <v>4217</v>
      </c>
      <c r="AF167" s="134" t="s">
        <v>4217</v>
      </c>
      <c r="AG167" s="134" t="s">
        <v>4217</v>
      </c>
      <c r="AH167" s="134" t="s">
        <v>4217</v>
      </c>
      <c r="AI167" s="134" t="s">
        <v>4217</v>
      </c>
    </row>
    <row r="168" spans="1:35" s="21" customFormat="1" ht="76.5" hidden="1" customHeight="1">
      <c r="A168" s="119" t="s">
        <v>1068</v>
      </c>
      <c r="B168" s="37" t="s">
        <v>2054</v>
      </c>
      <c r="C168" s="37" t="s">
        <v>679</v>
      </c>
      <c r="D168" s="37" t="s">
        <v>2243</v>
      </c>
      <c r="E168" s="123" t="s">
        <v>1935</v>
      </c>
      <c r="F168" s="44" t="s">
        <v>4217</v>
      </c>
      <c r="G168" s="44" t="s">
        <v>4217</v>
      </c>
      <c r="H168" s="118" t="s">
        <v>1477</v>
      </c>
      <c r="I168" s="31" t="s">
        <v>1850</v>
      </c>
      <c r="J168" s="31" t="s">
        <v>1865</v>
      </c>
      <c r="K168" s="31" t="s">
        <v>1848</v>
      </c>
      <c r="L168" s="31" t="s">
        <v>1860</v>
      </c>
      <c r="M168" s="31" t="s">
        <v>1727</v>
      </c>
      <c r="N168" s="31" t="s">
        <v>4217</v>
      </c>
      <c r="O168" s="30" t="e">
        <f>COUNTIF([2]!Table48[[#This Row],[CMMI Primary Care First
Version Date: CY 2022]:[CMS Merit-based Incentive Payment System (MIPS)
Version Date: CY 2022]],"*yes*")</f>
        <v>#REF!</v>
      </c>
      <c r="P168" s="134" t="s">
        <v>4217</v>
      </c>
      <c r="Q168" s="134" t="s">
        <v>4217</v>
      </c>
      <c r="R168" s="134" t="s">
        <v>4217</v>
      </c>
      <c r="S168" s="134" t="s">
        <v>4217</v>
      </c>
      <c r="T168" s="134" t="s">
        <v>4217</v>
      </c>
      <c r="U168" s="134" t="s">
        <v>2149</v>
      </c>
      <c r="V168" s="134" t="s">
        <v>4217</v>
      </c>
      <c r="W168" s="134" t="s">
        <v>4217</v>
      </c>
      <c r="X168" s="134" t="s">
        <v>4217</v>
      </c>
      <c r="Y168" s="134" t="s">
        <v>4217</v>
      </c>
      <c r="Z168" s="134" t="s">
        <v>4217</v>
      </c>
      <c r="AA168" s="134" t="s">
        <v>4217</v>
      </c>
      <c r="AB168" s="134" t="s">
        <v>4217</v>
      </c>
      <c r="AC168" s="134" t="s">
        <v>4217</v>
      </c>
      <c r="AD168" s="134" t="s">
        <v>4217</v>
      </c>
      <c r="AE168" s="134" t="s">
        <v>4217</v>
      </c>
      <c r="AF168" s="134" t="s">
        <v>4217</v>
      </c>
      <c r="AG168" s="134" t="s">
        <v>4217</v>
      </c>
      <c r="AH168" s="134" t="s">
        <v>4217</v>
      </c>
      <c r="AI168" s="134" t="s">
        <v>4217</v>
      </c>
    </row>
    <row r="169" spans="1:35" s="21" customFormat="1" ht="76.5" hidden="1" customHeight="1">
      <c r="A169" s="101" t="s">
        <v>1645</v>
      </c>
      <c r="B169" s="37" t="s">
        <v>2055</v>
      </c>
      <c r="C169" s="37" t="s">
        <v>97</v>
      </c>
      <c r="D169" s="39" t="s">
        <v>97</v>
      </c>
      <c r="E169" s="123" t="s">
        <v>1935</v>
      </c>
      <c r="F169" s="40" t="s">
        <v>4217</v>
      </c>
      <c r="G169" s="40" t="s">
        <v>4217</v>
      </c>
      <c r="H169" s="118" t="s">
        <v>2010</v>
      </c>
      <c r="I169" s="31" t="s">
        <v>1850</v>
      </c>
      <c r="J169" s="31" t="s">
        <v>97</v>
      </c>
      <c r="K169" s="31" t="s">
        <v>1848</v>
      </c>
      <c r="L169" s="31" t="s">
        <v>1860</v>
      </c>
      <c r="M169" s="31" t="s">
        <v>1727</v>
      </c>
      <c r="N169" s="31" t="s">
        <v>4217</v>
      </c>
      <c r="O169" s="30" t="e">
        <f>COUNTIF([2]!Table48[[#This Row],[CMMI Primary Care First
Version Date: CY 2022]:[CMS Merit-based Incentive Payment System (MIPS)
Version Date: CY 2022]],"*yes*")</f>
        <v>#REF!</v>
      </c>
      <c r="P169" s="134" t="s">
        <v>4217</v>
      </c>
      <c r="Q169" s="134" t="s">
        <v>4217</v>
      </c>
      <c r="R169" s="134" t="s">
        <v>4217</v>
      </c>
      <c r="S169" s="134" t="s">
        <v>4217</v>
      </c>
      <c r="T169" s="134" t="s">
        <v>4217</v>
      </c>
      <c r="U169" s="134" t="s">
        <v>2150</v>
      </c>
      <c r="V169" s="134" t="s">
        <v>4217</v>
      </c>
      <c r="W169" s="134" t="s">
        <v>4217</v>
      </c>
      <c r="X169" s="134" t="s">
        <v>4217</v>
      </c>
      <c r="Y169" s="134" t="s">
        <v>4217</v>
      </c>
      <c r="Z169" s="134" t="s">
        <v>4217</v>
      </c>
      <c r="AA169" s="134" t="s">
        <v>4217</v>
      </c>
      <c r="AB169" s="134" t="s">
        <v>4217</v>
      </c>
      <c r="AC169" s="134" t="s">
        <v>4217</v>
      </c>
      <c r="AD169" s="134" t="s">
        <v>4217</v>
      </c>
      <c r="AE169" s="134" t="s">
        <v>4217</v>
      </c>
      <c r="AF169" s="134" t="s">
        <v>4217</v>
      </c>
      <c r="AG169" s="134" t="s">
        <v>4217</v>
      </c>
      <c r="AH169" s="134" t="s">
        <v>4217</v>
      </c>
      <c r="AI169" s="134" t="s">
        <v>4217</v>
      </c>
    </row>
    <row r="170" spans="1:35" s="21" customFormat="1" ht="76.5" hidden="1" customHeight="1">
      <c r="A170" s="119" t="s">
        <v>368</v>
      </c>
      <c r="B170" s="37" t="s">
        <v>3368</v>
      </c>
      <c r="C170" s="37" t="s">
        <v>97</v>
      </c>
      <c r="D170" s="37" t="s">
        <v>97</v>
      </c>
      <c r="E170" s="123" t="s">
        <v>1907</v>
      </c>
      <c r="F170" s="44" t="s">
        <v>2582</v>
      </c>
      <c r="G170" s="44" t="s">
        <v>4217</v>
      </c>
      <c r="H170" s="118" t="s">
        <v>3369</v>
      </c>
      <c r="I170" s="31" t="s">
        <v>2180</v>
      </c>
      <c r="J170" s="31" t="s">
        <v>1866</v>
      </c>
      <c r="K170" s="31" t="s">
        <v>1854</v>
      </c>
      <c r="L170" s="31" t="s">
        <v>1855</v>
      </c>
      <c r="M170" s="31" t="s">
        <v>1727</v>
      </c>
      <c r="N170" s="31" t="s">
        <v>4217</v>
      </c>
      <c r="O170" s="30" t="e">
        <f>COUNTIF([2]!Table48[[#This Row],[CMMI Primary Care First
Version Date: CY 2022]:[CMS Merit-based Incentive Payment System (MIPS)
Version Date: CY 2022]],"*yes*")</f>
        <v>#REF!</v>
      </c>
      <c r="P170" s="134" t="s">
        <v>4217</v>
      </c>
      <c r="Q170" s="134" t="s">
        <v>4217</v>
      </c>
      <c r="R170" s="134" t="s">
        <v>4217</v>
      </c>
      <c r="S170" s="134" t="s">
        <v>4217</v>
      </c>
      <c r="T170" s="134" t="s">
        <v>4217</v>
      </c>
      <c r="U170" s="134" t="s">
        <v>4217</v>
      </c>
      <c r="V170" s="134" t="s">
        <v>4217</v>
      </c>
      <c r="W170" s="134" t="s">
        <v>4217</v>
      </c>
      <c r="X170" s="134" t="s">
        <v>4217</v>
      </c>
      <c r="Y170" s="134" t="s">
        <v>4217</v>
      </c>
      <c r="Z170" s="134" t="s">
        <v>4217</v>
      </c>
      <c r="AA170" s="134" t="s">
        <v>4217</v>
      </c>
      <c r="AB170" s="134" t="s">
        <v>4217</v>
      </c>
      <c r="AC170" s="134" t="s">
        <v>4217</v>
      </c>
      <c r="AD170" s="134" t="s">
        <v>4217</v>
      </c>
      <c r="AE170" s="134" t="s">
        <v>4217</v>
      </c>
      <c r="AF170" s="134" t="s">
        <v>4217</v>
      </c>
      <c r="AG170" s="134" t="s">
        <v>4217</v>
      </c>
      <c r="AH170" s="134" t="s">
        <v>4217</v>
      </c>
      <c r="AI170" s="134" t="s">
        <v>4217</v>
      </c>
    </row>
    <row r="171" spans="1:35" s="21" customFormat="1" ht="76.5" hidden="1" customHeight="1">
      <c r="A171" s="101" t="s">
        <v>1677</v>
      </c>
      <c r="B171" s="37" t="s">
        <v>977</v>
      </c>
      <c r="C171" s="37" t="s">
        <v>97</v>
      </c>
      <c r="D171" s="37" t="s">
        <v>97</v>
      </c>
      <c r="E171" s="123" t="s">
        <v>1907</v>
      </c>
      <c r="F171" s="40" t="s">
        <v>2583</v>
      </c>
      <c r="G171" s="40" t="s">
        <v>4217</v>
      </c>
      <c r="H171" s="118" t="s">
        <v>978</v>
      </c>
      <c r="I171" s="31" t="s">
        <v>2180</v>
      </c>
      <c r="J171" s="31" t="s">
        <v>1866</v>
      </c>
      <c r="K171" s="31" t="s">
        <v>1854</v>
      </c>
      <c r="L171" s="31" t="s">
        <v>1855</v>
      </c>
      <c r="M171" s="31" t="s">
        <v>1727</v>
      </c>
      <c r="N171" s="31" t="s">
        <v>4217</v>
      </c>
      <c r="O171" s="30" t="e">
        <f>COUNTIF([2]!Table48[[#This Row],[CMMI Primary Care First
Version Date: CY 2022]:[CMS Merit-based Incentive Payment System (MIPS)
Version Date: CY 2022]],"*yes*")</f>
        <v>#REF!</v>
      </c>
      <c r="P171" s="134" t="s">
        <v>4217</v>
      </c>
      <c r="Q171" s="134" t="s">
        <v>4217</v>
      </c>
      <c r="R171" s="134" t="s">
        <v>4217</v>
      </c>
      <c r="S171" s="134" t="s">
        <v>4217</v>
      </c>
      <c r="T171" s="134" t="s">
        <v>4217</v>
      </c>
      <c r="U171" s="134" t="s">
        <v>4217</v>
      </c>
      <c r="V171" s="134" t="s">
        <v>4217</v>
      </c>
      <c r="W171" s="134" t="s">
        <v>1</v>
      </c>
      <c r="X171" s="134" t="s">
        <v>4217</v>
      </c>
      <c r="Y171" s="134" t="s">
        <v>4217</v>
      </c>
      <c r="Z171" s="134" t="s">
        <v>4217</v>
      </c>
      <c r="AA171" s="134" t="s">
        <v>4217</v>
      </c>
      <c r="AB171" s="134" t="s">
        <v>4217</v>
      </c>
      <c r="AC171" s="134" t="s">
        <v>4217</v>
      </c>
      <c r="AD171" s="134" t="s">
        <v>4217</v>
      </c>
      <c r="AE171" s="134" t="s">
        <v>4217</v>
      </c>
      <c r="AF171" s="134" t="s">
        <v>4217</v>
      </c>
      <c r="AG171" s="134" t="s">
        <v>4217</v>
      </c>
      <c r="AH171" s="134" t="s">
        <v>4217</v>
      </c>
      <c r="AI171" s="134" t="s">
        <v>4217</v>
      </c>
    </row>
    <row r="172" spans="1:35" s="21" customFormat="1" ht="76.5" hidden="1" customHeight="1">
      <c r="A172" s="119" t="s">
        <v>1077</v>
      </c>
      <c r="B172" s="37" t="s">
        <v>613</v>
      </c>
      <c r="C172" s="37" t="s">
        <v>611</v>
      </c>
      <c r="D172" s="39" t="s">
        <v>2243</v>
      </c>
      <c r="E172" s="123" t="s">
        <v>1919</v>
      </c>
      <c r="F172" s="44" t="s">
        <v>2303</v>
      </c>
      <c r="G172" s="44" t="s">
        <v>4260</v>
      </c>
      <c r="H172" s="118" t="s">
        <v>1422</v>
      </c>
      <c r="I172" s="31" t="s">
        <v>2180</v>
      </c>
      <c r="J172" s="31" t="s">
        <v>1866</v>
      </c>
      <c r="K172" s="31" t="s">
        <v>1854</v>
      </c>
      <c r="L172" s="31" t="s">
        <v>1855</v>
      </c>
      <c r="M172" s="31" t="s">
        <v>311</v>
      </c>
      <c r="N172" s="31" t="s">
        <v>4217</v>
      </c>
      <c r="O172" s="30" t="e">
        <f>COUNTIF([2]!Table48[[#This Row],[CMMI Primary Care First
Version Date: CY 2022]:[CMS Merit-based Incentive Payment System (MIPS)
Version Date: CY 2022]],"*yes*")</f>
        <v>#REF!</v>
      </c>
      <c r="P172" s="134" t="s">
        <v>4217</v>
      </c>
      <c r="Q172" s="134" t="s">
        <v>4217</v>
      </c>
      <c r="R172" s="134" t="s">
        <v>4217</v>
      </c>
      <c r="S172" s="134" t="s">
        <v>3719</v>
      </c>
      <c r="T172" s="134" t="s">
        <v>4217</v>
      </c>
      <c r="U172" s="134" t="s">
        <v>4217</v>
      </c>
      <c r="V172" s="134" t="s">
        <v>4217</v>
      </c>
      <c r="W172" s="134" t="s">
        <v>1</v>
      </c>
      <c r="X172" s="134" t="s">
        <v>4217</v>
      </c>
      <c r="Y172" s="134" t="s">
        <v>4217</v>
      </c>
      <c r="Z172" s="134" t="s">
        <v>4217</v>
      </c>
      <c r="AA172" s="134" t="s">
        <v>4217</v>
      </c>
      <c r="AB172" s="134" t="s">
        <v>4217</v>
      </c>
      <c r="AC172" s="134" t="s">
        <v>4217</v>
      </c>
      <c r="AD172" s="134" t="s">
        <v>4217</v>
      </c>
      <c r="AE172" s="134" t="s">
        <v>4217</v>
      </c>
      <c r="AF172" s="134" t="s">
        <v>4217</v>
      </c>
      <c r="AG172" s="134" t="s">
        <v>4217</v>
      </c>
      <c r="AH172" s="134" t="s">
        <v>4217</v>
      </c>
      <c r="AI172" s="134" t="s">
        <v>4217</v>
      </c>
    </row>
    <row r="173" spans="1:35" s="21" customFormat="1" ht="76.5" hidden="1" customHeight="1">
      <c r="A173" s="101" t="s">
        <v>1142</v>
      </c>
      <c r="B173" s="37" t="s">
        <v>2519</v>
      </c>
      <c r="C173" s="37" t="s">
        <v>2520</v>
      </c>
      <c r="D173" s="37" t="s">
        <v>2235</v>
      </c>
      <c r="E173" s="123" t="s">
        <v>1910</v>
      </c>
      <c r="F173" s="44" t="s">
        <v>2521</v>
      </c>
      <c r="G173" s="44" t="s">
        <v>4217</v>
      </c>
      <c r="H173" s="118" t="s">
        <v>924</v>
      </c>
      <c r="I173" s="31" t="s">
        <v>2180</v>
      </c>
      <c r="J173" s="31" t="s">
        <v>1866</v>
      </c>
      <c r="K173" s="31" t="s">
        <v>1854</v>
      </c>
      <c r="L173" s="31" t="s">
        <v>1855</v>
      </c>
      <c r="M173" s="31" t="s">
        <v>1727</v>
      </c>
      <c r="N173" s="31" t="s">
        <v>4217</v>
      </c>
      <c r="O173" s="30" t="e">
        <f>COUNTIF([2]!Table48[[#This Row],[CMMI Primary Care First
Version Date: CY 2022]:[CMS Merit-based Incentive Payment System (MIPS)
Version Date: CY 2022]],"*yes*")</f>
        <v>#REF!</v>
      </c>
      <c r="P173" s="134" t="s">
        <v>4217</v>
      </c>
      <c r="Q173" s="134" t="s">
        <v>4217</v>
      </c>
      <c r="R173" s="134" t="s">
        <v>4217</v>
      </c>
      <c r="S173" s="134" t="s">
        <v>4217</v>
      </c>
      <c r="T173" s="134" t="s">
        <v>4217</v>
      </c>
      <c r="U173" s="134" t="s">
        <v>4217</v>
      </c>
      <c r="V173" s="134" t="s">
        <v>4217</v>
      </c>
      <c r="W173" s="134" t="s">
        <v>1</v>
      </c>
      <c r="X173" s="134" t="s">
        <v>4217</v>
      </c>
      <c r="Y173" s="134" t="s">
        <v>4217</v>
      </c>
      <c r="Z173" s="134" t="s">
        <v>2522</v>
      </c>
      <c r="AA173" s="134" t="s">
        <v>4217</v>
      </c>
      <c r="AB173" s="134" t="s">
        <v>4217</v>
      </c>
      <c r="AC173" s="134" t="s">
        <v>4217</v>
      </c>
      <c r="AD173" s="134" t="s">
        <v>4217</v>
      </c>
      <c r="AE173" s="134" t="s">
        <v>4217</v>
      </c>
      <c r="AF173" s="134" t="s">
        <v>4217</v>
      </c>
      <c r="AG173" s="134" t="s">
        <v>4217</v>
      </c>
      <c r="AH173" s="134" t="s">
        <v>4217</v>
      </c>
      <c r="AI173" s="134" t="s">
        <v>4217</v>
      </c>
    </row>
    <row r="174" spans="1:35" s="21" customFormat="1" ht="76.5" hidden="1" customHeight="1">
      <c r="A174" s="101" t="s">
        <v>1679</v>
      </c>
      <c r="B174" s="37" t="s">
        <v>925</v>
      </c>
      <c r="C174" s="37" t="s">
        <v>97</v>
      </c>
      <c r="D174" s="37" t="s">
        <v>97</v>
      </c>
      <c r="E174" s="123" t="s">
        <v>1910</v>
      </c>
      <c r="F174" s="40" t="s">
        <v>2523</v>
      </c>
      <c r="G174" s="40" t="s">
        <v>4217</v>
      </c>
      <c r="H174" s="118" t="s">
        <v>926</v>
      </c>
      <c r="I174" s="31" t="s">
        <v>2180</v>
      </c>
      <c r="J174" s="31" t="s">
        <v>1866</v>
      </c>
      <c r="K174" s="31" t="s">
        <v>1852</v>
      </c>
      <c r="L174" s="31" t="s">
        <v>1855</v>
      </c>
      <c r="M174" s="31" t="s">
        <v>6</v>
      </c>
      <c r="N174" s="31" t="s">
        <v>4217</v>
      </c>
      <c r="O174" s="30" t="e">
        <f>COUNTIF([2]!Table48[[#This Row],[CMMI Primary Care First
Version Date: CY 2022]:[CMS Merit-based Incentive Payment System (MIPS)
Version Date: CY 2022]],"*yes*")</f>
        <v>#REF!</v>
      </c>
      <c r="P174" s="134" t="s">
        <v>4217</v>
      </c>
      <c r="Q174" s="134" t="s">
        <v>4217</v>
      </c>
      <c r="R174" s="134" t="s">
        <v>4217</v>
      </c>
      <c r="S174" s="134" t="s">
        <v>4217</v>
      </c>
      <c r="T174" s="134" t="s">
        <v>4217</v>
      </c>
      <c r="U174" s="134" t="s">
        <v>4217</v>
      </c>
      <c r="V174" s="134" t="s">
        <v>4217</v>
      </c>
      <c r="W174" s="134" t="s">
        <v>1</v>
      </c>
      <c r="X174" s="134" t="s">
        <v>4217</v>
      </c>
      <c r="Y174" s="134" t="s">
        <v>4217</v>
      </c>
      <c r="Z174" s="134" t="s">
        <v>4217</v>
      </c>
      <c r="AA174" s="134" t="s">
        <v>4217</v>
      </c>
      <c r="AB174" s="134" t="s">
        <v>4217</v>
      </c>
      <c r="AC174" s="134" t="s">
        <v>4217</v>
      </c>
      <c r="AD174" s="134" t="s">
        <v>4217</v>
      </c>
      <c r="AE174" s="134" t="s">
        <v>4217</v>
      </c>
      <c r="AF174" s="134" t="s">
        <v>4217</v>
      </c>
      <c r="AG174" s="134" t="s">
        <v>4217</v>
      </c>
      <c r="AH174" s="134" t="s">
        <v>4217</v>
      </c>
      <c r="AI174" s="134" t="s">
        <v>4217</v>
      </c>
    </row>
    <row r="175" spans="1:35" s="21" customFormat="1" ht="76.5" hidden="1" customHeight="1">
      <c r="A175" s="119" t="s">
        <v>329</v>
      </c>
      <c r="B175" s="37" t="s">
        <v>2718</v>
      </c>
      <c r="C175" s="37" t="s">
        <v>224</v>
      </c>
      <c r="D175" s="37" t="s">
        <v>2243</v>
      </c>
      <c r="E175" s="123" t="s">
        <v>1934</v>
      </c>
      <c r="F175" s="40" t="s">
        <v>4217</v>
      </c>
      <c r="G175" s="40" t="s">
        <v>4217</v>
      </c>
      <c r="H175" s="118" t="s">
        <v>1521</v>
      </c>
      <c r="I175" s="31" t="s">
        <v>1864</v>
      </c>
      <c r="J175" s="31" t="s">
        <v>1865</v>
      </c>
      <c r="K175" s="31" t="s">
        <v>1854</v>
      </c>
      <c r="L175" s="31" t="s">
        <v>1891</v>
      </c>
      <c r="M175" s="31" t="s">
        <v>311</v>
      </c>
      <c r="N175" s="31" t="s">
        <v>1</v>
      </c>
      <c r="O175" s="30" t="e">
        <f>COUNTIF([2]!Table48[[#This Row],[CMMI Primary Care First
Version Date: CY 2022]:[CMS Merit-based Incentive Payment System (MIPS)
Version Date: CY 2022]],"*yes*")</f>
        <v>#REF!</v>
      </c>
      <c r="P175" s="134" t="s">
        <v>4217</v>
      </c>
      <c r="Q175" s="134" t="s">
        <v>4217</v>
      </c>
      <c r="R175" s="134" t="s">
        <v>4217</v>
      </c>
      <c r="S175" s="134" t="s">
        <v>4217</v>
      </c>
      <c r="T175" s="31" t="s">
        <v>4217</v>
      </c>
      <c r="U175" s="134" t="s">
        <v>4217</v>
      </c>
      <c r="V175" s="134" t="s">
        <v>4217</v>
      </c>
      <c r="W175" s="134" t="s">
        <v>4217</v>
      </c>
      <c r="X175" s="134" t="s">
        <v>4217</v>
      </c>
      <c r="Y175" s="134" t="s">
        <v>1</v>
      </c>
      <c r="Z175" s="134" t="s">
        <v>3691</v>
      </c>
      <c r="AA175" s="134" t="s">
        <v>4217</v>
      </c>
      <c r="AB175" s="31" t="s">
        <v>4217</v>
      </c>
      <c r="AC175" s="134" t="s">
        <v>4217</v>
      </c>
      <c r="AD175" s="134" t="s">
        <v>4217</v>
      </c>
      <c r="AE175" s="134" t="s">
        <v>4217</v>
      </c>
      <c r="AF175" s="31" t="s">
        <v>4217</v>
      </c>
      <c r="AG175" s="134" t="s">
        <v>4217</v>
      </c>
      <c r="AH175" s="134" t="s">
        <v>4217</v>
      </c>
      <c r="AI175" s="31" t="s">
        <v>4217</v>
      </c>
    </row>
    <row r="176" spans="1:35" s="21" customFormat="1" ht="76.5" hidden="1" customHeight="1">
      <c r="A176" s="101" t="s">
        <v>1680</v>
      </c>
      <c r="B176" s="37" t="s">
        <v>2975</v>
      </c>
      <c r="C176" s="37" t="s">
        <v>97</v>
      </c>
      <c r="D176" s="37" t="s">
        <v>97</v>
      </c>
      <c r="E176" s="123" t="s">
        <v>569</v>
      </c>
      <c r="F176" s="40" t="s">
        <v>4217</v>
      </c>
      <c r="G176" s="40" t="s">
        <v>4217</v>
      </c>
      <c r="H176" s="118" t="s">
        <v>3370</v>
      </c>
      <c r="I176" s="31" t="s">
        <v>1881</v>
      </c>
      <c r="J176" s="31" t="s">
        <v>1865</v>
      </c>
      <c r="K176" s="31" t="s">
        <v>1854</v>
      </c>
      <c r="L176" s="31" t="s">
        <v>1855</v>
      </c>
      <c r="M176" s="31" t="s">
        <v>5</v>
      </c>
      <c r="N176" s="31" t="s">
        <v>4217</v>
      </c>
      <c r="O176" s="30" t="e">
        <f>COUNTIF([2]!Table48[[#This Row],[CMMI Primary Care First
Version Date: CY 2022]:[CMS Merit-based Incentive Payment System (MIPS)
Version Date: CY 2022]],"*yes*")</f>
        <v>#REF!</v>
      </c>
      <c r="P176" s="134" t="s">
        <v>4217</v>
      </c>
      <c r="Q176" s="134" t="s">
        <v>4217</v>
      </c>
      <c r="R176" s="134" t="s">
        <v>4217</v>
      </c>
      <c r="S176" s="134" t="s">
        <v>4217</v>
      </c>
      <c r="T176" s="134" t="s">
        <v>4217</v>
      </c>
      <c r="U176" s="134" t="s">
        <v>4217</v>
      </c>
      <c r="V176" s="134" t="s">
        <v>4217</v>
      </c>
      <c r="W176" s="134" t="s">
        <v>4217</v>
      </c>
      <c r="X176" s="134" t="s">
        <v>4217</v>
      </c>
      <c r="Y176" s="134" t="s">
        <v>4217</v>
      </c>
      <c r="Z176" s="134" t="s">
        <v>1</v>
      </c>
      <c r="AA176" s="134" t="s">
        <v>4217</v>
      </c>
      <c r="AB176" s="134" t="s">
        <v>4217</v>
      </c>
      <c r="AC176" s="134" t="s">
        <v>4217</v>
      </c>
      <c r="AD176" s="134" t="s">
        <v>4217</v>
      </c>
      <c r="AE176" s="134" t="s">
        <v>4217</v>
      </c>
      <c r="AF176" s="134" t="s">
        <v>4217</v>
      </c>
      <c r="AG176" s="134" t="s">
        <v>4217</v>
      </c>
      <c r="AH176" s="134" t="s">
        <v>4217</v>
      </c>
      <c r="AI176" s="134" t="s">
        <v>4217</v>
      </c>
    </row>
    <row r="177" spans="1:35" s="21" customFormat="1" ht="76.5" hidden="1" customHeight="1">
      <c r="A177" s="119" t="s">
        <v>1682</v>
      </c>
      <c r="B177" s="37" t="s">
        <v>2940</v>
      </c>
      <c r="C177" s="37" t="s">
        <v>97</v>
      </c>
      <c r="D177" s="37" t="s">
        <v>97</v>
      </c>
      <c r="E177" s="123" t="s">
        <v>3371</v>
      </c>
      <c r="F177" s="40" t="s">
        <v>4217</v>
      </c>
      <c r="G177" s="40" t="s">
        <v>4217</v>
      </c>
      <c r="H177" s="118" t="s">
        <v>3372</v>
      </c>
      <c r="I177" s="31" t="s">
        <v>1846</v>
      </c>
      <c r="J177" s="31" t="s">
        <v>1858</v>
      </c>
      <c r="K177" s="31" t="s">
        <v>1848</v>
      </c>
      <c r="L177" s="31" t="s">
        <v>1855</v>
      </c>
      <c r="M177" s="31" t="s">
        <v>1727</v>
      </c>
      <c r="N177" s="31" t="s">
        <v>4217</v>
      </c>
      <c r="O177" s="30" t="e">
        <f>COUNTIF([2]!Table48[[#This Row],[CMMI Primary Care First
Version Date: CY 2022]:[CMS Merit-based Incentive Payment System (MIPS)
Version Date: CY 2022]],"*yes*")</f>
        <v>#REF!</v>
      </c>
      <c r="P177" s="134" t="s">
        <v>4217</v>
      </c>
      <c r="Q177" s="134" t="s">
        <v>4217</v>
      </c>
      <c r="R177" s="134" t="s">
        <v>4217</v>
      </c>
      <c r="S177" s="134" t="s">
        <v>4217</v>
      </c>
      <c r="T177" s="134" t="s">
        <v>4217</v>
      </c>
      <c r="U177" s="134" t="s">
        <v>4217</v>
      </c>
      <c r="V177" s="134" t="s">
        <v>4217</v>
      </c>
      <c r="W177" s="134" t="s">
        <v>4217</v>
      </c>
      <c r="X177" s="134" t="s">
        <v>4217</v>
      </c>
      <c r="Y177" s="134" t="s">
        <v>4217</v>
      </c>
      <c r="Z177" s="134" t="s">
        <v>4217</v>
      </c>
      <c r="AA177" s="134" t="s">
        <v>4217</v>
      </c>
      <c r="AB177" s="134" t="s">
        <v>4217</v>
      </c>
      <c r="AC177" s="134" t="s">
        <v>1</v>
      </c>
      <c r="AD177" s="134" t="s">
        <v>1</v>
      </c>
      <c r="AE177" s="134" t="s">
        <v>4217</v>
      </c>
      <c r="AF177" s="134" t="s">
        <v>4217</v>
      </c>
      <c r="AG177" s="134" t="s">
        <v>4217</v>
      </c>
      <c r="AH177" s="134" t="s">
        <v>4217</v>
      </c>
      <c r="AI177" s="134" t="s">
        <v>4217</v>
      </c>
    </row>
    <row r="178" spans="1:35" s="21" customFormat="1" ht="76.5" hidden="1" customHeight="1">
      <c r="A178" s="101" t="s">
        <v>426</v>
      </c>
      <c r="B178" s="37" t="s">
        <v>1549</v>
      </c>
      <c r="C178" s="37" t="s">
        <v>80</v>
      </c>
      <c r="D178" s="38" t="s">
        <v>2243</v>
      </c>
      <c r="E178" s="123" t="s">
        <v>1935</v>
      </c>
      <c r="F178" s="40" t="s">
        <v>2305</v>
      </c>
      <c r="G178" s="40" t="s">
        <v>4261</v>
      </c>
      <c r="H178" s="118" t="s">
        <v>2306</v>
      </c>
      <c r="I178" s="31" t="s">
        <v>2260</v>
      </c>
      <c r="J178" s="31" t="s">
        <v>1858</v>
      </c>
      <c r="K178" s="31" t="s">
        <v>1848</v>
      </c>
      <c r="L178" s="31" t="s">
        <v>1855</v>
      </c>
      <c r="M178" s="31" t="s">
        <v>1727</v>
      </c>
      <c r="N178" s="31" t="s">
        <v>1</v>
      </c>
      <c r="O178" s="30" t="e">
        <f>COUNTIF([2]!Table48[[#This Row],[CMMI Primary Care First
Version Date: CY 2022]:[CMS Merit-based Incentive Payment System (MIPS)
Version Date: CY 2022]],"*yes*")</f>
        <v>#REF!</v>
      </c>
      <c r="P178" s="134" t="s">
        <v>4217</v>
      </c>
      <c r="Q178" s="134" t="s">
        <v>4217</v>
      </c>
      <c r="R178" s="134" t="s">
        <v>1</v>
      </c>
      <c r="S178" s="134" t="s">
        <v>1</v>
      </c>
      <c r="T178" s="31" t="s">
        <v>4217</v>
      </c>
      <c r="U178" s="134" t="s">
        <v>4217</v>
      </c>
      <c r="V178" s="134" t="s">
        <v>4217</v>
      </c>
      <c r="W178" s="134" t="s">
        <v>1</v>
      </c>
      <c r="X178" s="134" t="s">
        <v>2307</v>
      </c>
      <c r="Y178" s="134" t="s">
        <v>4217</v>
      </c>
      <c r="Z178" s="134" t="s">
        <v>4217</v>
      </c>
      <c r="AA178" s="134" t="s">
        <v>4217</v>
      </c>
      <c r="AB178" s="31" t="s">
        <v>4217</v>
      </c>
      <c r="AC178" s="134" t="s">
        <v>1</v>
      </c>
      <c r="AD178" s="134" t="s">
        <v>1</v>
      </c>
      <c r="AE178" s="134" t="s">
        <v>1</v>
      </c>
      <c r="AF178" s="31" t="s">
        <v>1</v>
      </c>
      <c r="AG178" s="134" t="s">
        <v>4217</v>
      </c>
      <c r="AH178" s="134" t="s">
        <v>1806</v>
      </c>
      <c r="AI178" s="31" t="s">
        <v>1</v>
      </c>
    </row>
    <row r="179" spans="1:35" s="21" customFormat="1" ht="76.5" hidden="1" customHeight="1">
      <c r="A179" s="119" t="s">
        <v>1685</v>
      </c>
      <c r="B179" s="37" t="s">
        <v>3373</v>
      </c>
      <c r="C179" s="37" t="s">
        <v>97</v>
      </c>
      <c r="D179" s="37" t="s">
        <v>97</v>
      </c>
      <c r="E179" s="123" t="s">
        <v>569</v>
      </c>
      <c r="F179" s="40" t="s">
        <v>4217</v>
      </c>
      <c r="G179" s="40" t="s">
        <v>4217</v>
      </c>
      <c r="H179" s="118" t="s">
        <v>3374</v>
      </c>
      <c r="I179" s="31" t="s">
        <v>1864</v>
      </c>
      <c r="J179" s="31" t="s">
        <v>1876</v>
      </c>
      <c r="K179" s="31" t="s">
        <v>1854</v>
      </c>
      <c r="L179" s="31" t="s">
        <v>2220</v>
      </c>
      <c r="M179" s="31" t="s">
        <v>1727</v>
      </c>
      <c r="N179" s="31" t="s">
        <v>1</v>
      </c>
      <c r="O179" s="30" t="e">
        <f>COUNTIF([2]!Table48[[#This Row],[CMMI Primary Care First
Version Date: CY 2022]:[CMS Merit-based Incentive Payment System (MIPS)
Version Date: CY 2022]],"*yes*")</f>
        <v>#REF!</v>
      </c>
      <c r="P179" s="134" t="s">
        <v>4217</v>
      </c>
      <c r="Q179" s="134" t="s">
        <v>4217</v>
      </c>
      <c r="R179" s="134" t="s">
        <v>4217</v>
      </c>
      <c r="S179" s="134" t="s">
        <v>4217</v>
      </c>
      <c r="T179" s="134" t="s">
        <v>4217</v>
      </c>
      <c r="U179" s="134" t="s">
        <v>4217</v>
      </c>
      <c r="V179" s="134" t="s">
        <v>4217</v>
      </c>
      <c r="W179" s="134" t="s">
        <v>4217</v>
      </c>
      <c r="X179" s="134" t="s">
        <v>4217</v>
      </c>
      <c r="Y179" s="134" t="s">
        <v>4217</v>
      </c>
      <c r="Z179" s="134" t="s">
        <v>4217</v>
      </c>
      <c r="AA179" s="134" t="s">
        <v>4217</v>
      </c>
      <c r="AB179" s="134" t="s">
        <v>4217</v>
      </c>
      <c r="AC179" s="134" t="s">
        <v>4217</v>
      </c>
      <c r="AD179" s="134" t="s">
        <v>4217</v>
      </c>
      <c r="AE179" s="134" t="s">
        <v>4217</v>
      </c>
      <c r="AF179" s="134" t="s">
        <v>4217</v>
      </c>
      <c r="AG179" s="134" t="s">
        <v>4217</v>
      </c>
      <c r="AH179" s="134" t="s">
        <v>4217</v>
      </c>
      <c r="AI179" s="134" t="s">
        <v>4217</v>
      </c>
    </row>
    <row r="180" spans="1:35" s="21" customFormat="1" ht="76.5" hidden="1" customHeight="1">
      <c r="A180" s="101" t="s">
        <v>697</v>
      </c>
      <c r="B180" s="37" t="s">
        <v>2283</v>
      </c>
      <c r="C180" s="37" t="s">
        <v>144</v>
      </c>
      <c r="D180" s="37" t="s">
        <v>2243</v>
      </c>
      <c r="E180" s="123" t="s">
        <v>227</v>
      </c>
      <c r="F180" s="44" t="s">
        <v>4217</v>
      </c>
      <c r="G180" s="44" t="s">
        <v>4217</v>
      </c>
      <c r="H180" s="118" t="s">
        <v>3186</v>
      </c>
      <c r="I180" s="31" t="s">
        <v>1864</v>
      </c>
      <c r="J180" s="31" t="s">
        <v>1876</v>
      </c>
      <c r="K180" s="31" t="s">
        <v>1854</v>
      </c>
      <c r="L180" s="31" t="s">
        <v>2220</v>
      </c>
      <c r="M180" s="31" t="s">
        <v>1727</v>
      </c>
      <c r="N180" s="31" t="s">
        <v>1</v>
      </c>
      <c r="O180" s="30" t="e">
        <f>COUNTIF([2]!Table48[[#This Row],[CMMI Primary Care First
Version Date: CY 2022]:[CMS Merit-based Incentive Payment System (MIPS)
Version Date: CY 2022]],"*yes*")</f>
        <v>#REF!</v>
      </c>
      <c r="P180" s="134" t="s">
        <v>4217</v>
      </c>
      <c r="Q180" s="134" t="s">
        <v>4217</v>
      </c>
      <c r="R180" s="134" t="s">
        <v>4217</v>
      </c>
      <c r="S180" s="134" t="s">
        <v>4217</v>
      </c>
      <c r="T180" s="134" t="s">
        <v>4217</v>
      </c>
      <c r="U180" s="134" t="s">
        <v>4217</v>
      </c>
      <c r="V180" s="134" t="s">
        <v>4217</v>
      </c>
      <c r="W180" s="134" t="s">
        <v>4217</v>
      </c>
      <c r="X180" s="134" t="s">
        <v>2282</v>
      </c>
      <c r="Y180" s="134" t="s">
        <v>4217</v>
      </c>
      <c r="Z180" s="134" t="s">
        <v>4217</v>
      </c>
      <c r="AA180" s="134" t="s">
        <v>3708</v>
      </c>
      <c r="AB180" s="134" t="s">
        <v>1</v>
      </c>
      <c r="AC180" s="134" t="s">
        <v>4217</v>
      </c>
      <c r="AD180" s="134" t="s">
        <v>4217</v>
      </c>
      <c r="AE180" s="134" t="s">
        <v>4217</v>
      </c>
      <c r="AF180" s="134" t="s">
        <v>4217</v>
      </c>
      <c r="AG180" s="134" t="s">
        <v>4217</v>
      </c>
      <c r="AH180" s="134" t="s">
        <v>4217</v>
      </c>
      <c r="AI180" s="134" t="s">
        <v>4217</v>
      </c>
    </row>
    <row r="181" spans="1:35" s="21" customFormat="1" ht="76.5" hidden="1" customHeight="1">
      <c r="A181" s="101" t="s">
        <v>1688</v>
      </c>
      <c r="B181" s="37" t="s">
        <v>2172</v>
      </c>
      <c r="C181" s="37" t="s">
        <v>97</v>
      </c>
      <c r="D181" s="37" t="s">
        <v>97</v>
      </c>
      <c r="E181" s="123" t="s">
        <v>3375</v>
      </c>
      <c r="F181" s="40" t="s">
        <v>4217</v>
      </c>
      <c r="G181" s="40" t="s">
        <v>4217</v>
      </c>
      <c r="H181" s="118" t="s">
        <v>2181</v>
      </c>
      <c r="I181" s="31" t="s">
        <v>1864</v>
      </c>
      <c r="J181" s="31" t="s">
        <v>1876</v>
      </c>
      <c r="K181" s="31" t="s">
        <v>1854</v>
      </c>
      <c r="L181" s="31" t="s">
        <v>2220</v>
      </c>
      <c r="M181" s="31" t="s">
        <v>1727</v>
      </c>
      <c r="N181" s="31" t="s">
        <v>1</v>
      </c>
      <c r="O181" s="30" t="e">
        <f>COUNTIF([2]!Table48[[#This Row],[CMMI Primary Care First
Version Date: CY 2022]:[CMS Merit-based Incentive Payment System (MIPS)
Version Date: CY 2022]],"*yes*")</f>
        <v>#REF!</v>
      </c>
      <c r="P181" s="134" t="s">
        <v>4217</v>
      </c>
      <c r="Q181" s="134" t="s">
        <v>4217</v>
      </c>
      <c r="R181" s="134" t="s">
        <v>4217</v>
      </c>
      <c r="S181" s="134" t="s">
        <v>4217</v>
      </c>
      <c r="T181" s="134" t="s">
        <v>4217</v>
      </c>
      <c r="U181" s="134" t="s">
        <v>4217</v>
      </c>
      <c r="V181" s="134" t="s">
        <v>4217</v>
      </c>
      <c r="W181" s="134" t="s">
        <v>4217</v>
      </c>
      <c r="X181" s="134" t="s">
        <v>4217</v>
      </c>
      <c r="Y181" s="134" t="s">
        <v>4217</v>
      </c>
      <c r="Z181" s="134" t="s">
        <v>4217</v>
      </c>
      <c r="AA181" s="134" t="s">
        <v>4217</v>
      </c>
      <c r="AB181" s="134" t="s">
        <v>4217</v>
      </c>
      <c r="AC181" s="134" t="s">
        <v>4217</v>
      </c>
      <c r="AD181" s="134" t="s">
        <v>4217</v>
      </c>
      <c r="AE181" s="134" t="s">
        <v>4217</v>
      </c>
      <c r="AF181" s="134" t="s">
        <v>4217</v>
      </c>
      <c r="AG181" s="134" t="s">
        <v>4217</v>
      </c>
      <c r="AH181" s="134" t="s">
        <v>4217</v>
      </c>
      <c r="AI181" s="134" t="s">
        <v>4217</v>
      </c>
    </row>
    <row r="182" spans="1:35" s="21" customFormat="1" ht="76.5" hidden="1" customHeight="1">
      <c r="A182" s="119" t="s">
        <v>338</v>
      </c>
      <c r="B182" s="37" t="s">
        <v>4262</v>
      </c>
      <c r="C182" s="37" t="s">
        <v>4263</v>
      </c>
      <c r="D182" s="39" t="s">
        <v>2235</v>
      </c>
      <c r="E182" s="123" t="s">
        <v>4264</v>
      </c>
      <c r="F182" s="40" t="s">
        <v>4217</v>
      </c>
      <c r="G182" s="40" t="s">
        <v>4217</v>
      </c>
      <c r="H182" s="118" t="s">
        <v>4265</v>
      </c>
      <c r="I182" s="31" t="s">
        <v>1892</v>
      </c>
      <c r="J182" s="31" t="s">
        <v>97</v>
      </c>
      <c r="K182" s="31" t="s">
        <v>1852</v>
      </c>
      <c r="L182" s="31" t="s">
        <v>2218</v>
      </c>
      <c r="M182" s="31" t="s">
        <v>6</v>
      </c>
      <c r="N182" s="31" t="s">
        <v>4217</v>
      </c>
      <c r="O182" s="30" t="e">
        <f>COUNTIF([2]!Table48[[#This Row],[CMMI Primary Care First
Version Date: CY 2022]:[CMS Merit-based Incentive Payment System (MIPS)
Version Date: CY 2022]],"*yes*")</f>
        <v>#REF!</v>
      </c>
      <c r="P182" s="134" t="s">
        <v>4217</v>
      </c>
      <c r="Q182" s="134" t="s">
        <v>4217</v>
      </c>
      <c r="R182" s="134" t="s">
        <v>4217</v>
      </c>
      <c r="S182" s="134" t="s">
        <v>4217</v>
      </c>
      <c r="T182" s="134" t="s">
        <v>4217</v>
      </c>
      <c r="U182" s="134" t="s">
        <v>4217</v>
      </c>
      <c r="V182" s="134" t="s">
        <v>4217</v>
      </c>
      <c r="W182" s="134" t="s">
        <v>4217</v>
      </c>
      <c r="X182" s="134" t="s">
        <v>4217</v>
      </c>
      <c r="Y182" s="134" t="s">
        <v>4217</v>
      </c>
      <c r="Z182" s="134" t="s">
        <v>4217</v>
      </c>
      <c r="AA182" s="134" t="s">
        <v>4217</v>
      </c>
      <c r="AB182" s="134" t="s">
        <v>4217</v>
      </c>
      <c r="AC182" s="134" t="s">
        <v>4217</v>
      </c>
      <c r="AD182" s="134" t="s">
        <v>4217</v>
      </c>
      <c r="AE182" s="134" t="s">
        <v>1804</v>
      </c>
      <c r="AF182" s="134" t="s">
        <v>4217</v>
      </c>
      <c r="AG182" s="134" t="s">
        <v>4217</v>
      </c>
      <c r="AH182" s="134" t="s">
        <v>4217</v>
      </c>
      <c r="AI182" s="134" t="s">
        <v>4217</v>
      </c>
    </row>
    <row r="183" spans="1:35" s="21" customFormat="1" ht="76.5" hidden="1" customHeight="1">
      <c r="A183" s="159" t="s">
        <v>645</v>
      </c>
      <c r="B183" s="37" t="s">
        <v>2027</v>
      </c>
      <c r="C183" s="37" t="s">
        <v>167</v>
      </c>
      <c r="D183" s="37" t="s">
        <v>2235</v>
      </c>
      <c r="E183" s="123" t="s">
        <v>158</v>
      </c>
      <c r="F183" s="40" t="s">
        <v>4217</v>
      </c>
      <c r="G183" s="40" t="s">
        <v>4217</v>
      </c>
      <c r="H183" s="118" t="s">
        <v>3184</v>
      </c>
      <c r="I183" s="31" t="s">
        <v>1850</v>
      </c>
      <c r="J183" s="31" t="s">
        <v>1861</v>
      </c>
      <c r="K183" s="31" t="s">
        <v>1854</v>
      </c>
      <c r="L183" s="31" t="s">
        <v>1855</v>
      </c>
      <c r="M183" s="31" t="s">
        <v>311</v>
      </c>
      <c r="N183" s="31" t="s">
        <v>4217</v>
      </c>
      <c r="O183" s="30" t="e">
        <f>COUNTIF([2]!Table48[[#This Row],[CMMI Primary Care First
Version Date: CY 2022]:[CMS Merit-based Incentive Payment System (MIPS)
Version Date: CY 2022]],"*yes*")</f>
        <v>#REF!</v>
      </c>
      <c r="P183" s="134" t="s">
        <v>4217</v>
      </c>
      <c r="Q183" s="134" t="s">
        <v>4217</v>
      </c>
      <c r="R183" s="134" t="s">
        <v>4217</v>
      </c>
      <c r="S183" s="134" t="s">
        <v>4217</v>
      </c>
      <c r="T183" s="134" t="s">
        <v>4217</v>
      </c>
      <c r="U183" s="134" t="s">
        <v>4217</v>
      </c>
      <c r="V183" s="134" t="s">
        <v>4217</v>
      </c>
      <c r="W183" s="134" t="s">
        <v>4217</v>
      </c>
      <c r="X183" s="134" t="s">
        <v>4217</v>
      </c>
      <c r="Y183" s="134" t="s">
        <v>4217</v>
      </c>
      <c r="Z183" s="134" t="s">
        <v>4217</v>
      </c>
      <c r="AA183" s="134" t="s">
        <v>4217</v>
      </c>
      <c r="AB183" s="134" t="s">
        <v>4217</v>
      </c>
      <c r="AC183" s="134" t="s">
        <v>4217</v>
      </c>
      <c r="AD183" s="134" t="s">
        <v>4217</v>
      </c>
      <c r="AE183" s="134" t="s">
        <v>4217</v>
      </c>
      <c r="AF183" s="134" t="s">
        <v>4217</v>
      </c>
      <c r="AG183" s="134" t="s">
        <v>4217</v>
      </c>
      <c r="AH183" s="134" t="s">
        <v>4217</v>
      </c>
      <c r="AI183" s="134" t="s">
        <v>4217</v>
      </c>
    </row>
    <row r="184" spans="1:35" s="21" customFormat="1" ht="76.5" hidden="1" customHeight="1">
      <c r="A184" s="159" t="s">
        <v>1128</v>
      </c>
      <c r="B184" s="37" t="s">
        <v>2026</v>
      </c>
      <c r="C184" s="37" t="s">
        <v>166</v>
      </c>
      <c r="D184" s="39" t="s">
        <v>2235</v>
      </c>
      <c r="E184" s="123" t="s">
        <v>158</v>
      </c>
      <c r="F184" s="44" t="s">
        <v>4217</v>
      </c>
      <c r="G184" s="44" t="s">
        <v>4217</v>
      </c>
      <c r="H184" s="118" t="s">
        <v>1392</v>
      </c>
      <c r="I184" s="31" t="s">
        <v>1850</v>
      </c>
      <c r="J184" s="31" t="s">
        <v>1861</v>
      </c>
      <c r="K184" s="31" t="s">
        <v>1854</v>
      </c>
      <c r="L184" s="31" t="s">
        <v>1855</v>
      </c>
      <c r="M184" s="31" t="s">
        <v>311</v>
      </c>
      <c r="N184" s="31" t="s">
        <v>4217</v>
      </c>
      <c r="O184" s="30" t="e">
        <f>COUNTIF([2]!Table48[[#This Row],[CMMI Primary Care First
Version Date: CY 2022]:[CMS Merit-based Incentive Payment System (MIPS)
Version Date: CY 2022]],"*yes*")</f>
        <v>#REF!</v>
      </c>
      <c r="P184" s="134" t="s">
        <v>4217</v>
      </c>
      <c r="Q184" s="134" t="s">
        <v>4217</v>
      </c>
      <c r="R184" s="134" t="s">
        <v>4217</v>
      </c>
      <c r="S184" s="134" t="s">
        <v>4217</v>
      </c>
      <c r="T184" s="134" t="s">
        <v>4217</v>
      </c>
      <c r="U184" s="134" t="s">
        <v>4217</v>
      </c>
      <c r="V184" s="134" t="s">
        <v>4217</v>
      </c>
      <c r="W184" s="134" t="s">
        <v>4217</v>
      </c>
      <c r="X184" s="134" t="s">
        <v>4217</v>
      </c>
      <c r="Y184" s="134" t="s">
        <v>4217</v>
      </c>
      <c r="Z184" s="134" t="s">
        <v>4217</v>
      </c>
      <c r="AA184" s="134" t="s">
        <v>4217</v>
      </c>
      <c r="AB184" s="134" t="s">
        <v>4217</v>
      </c>
      <c r="AC184" s="134" t="s">
        <v>4217</v>
      </c>
      <c r="AD184" s="134" t="s">
        <v>4217</v>
      </c>
      <c r="AE184" s="134" t="s">
        <v>4217</v>
      </c>
      <c r="AF184" s="134" t="s">
        <v>4217</v>
      </c>
      <c r="AG184" s="134" t="s">
        <v>4217</v>
      </c>
      <c r="AH184" s="134" t="s">
        <v>4217</v>
      </c>
      <c r="AI184" s="134" t="s">
        <v>4217</v>
      </c>
    </row>
    <row r="185" spans="1:35" s="21" customFormat="1" ht="76.5" hidden="1" customHeight="1">
      <c r="A185" s="101" t="s">
        <v>1694</v>
      </c>
      <c r="B185" s="37" t="s">
        <v>619</v>
      </c>
      <c r="C185" s="37" t="s">
        <v>663</v>
      </c>
      <c r="D185" s="37" t="s">
        <v>2235</v>
      </c>
      <c r="E185" s="123" t="s">
        <v>1919</v>
      </c>
      <c r="F185" s="40" t="s">
        <v>2320</v>
      </c>
      <c r="G185" s="40" t="s">
        <v>4266</v>
      </c>
      <c r="H185" s="118" t="s">
        <v>1434</v>
      </c>
      <c r="I185" s="31" t="s">
        <v>2260</v>
      </c>
      <c r="J185" s="31" t="s">
        <v>1863</v>
      </c>
      <c r="K185" s="31" t="s">
        <v>1848</v>
      </c>
      <c r="L185" s="31" t="s">
        <v>1849</v>
      </c>
      <c r="M185" s="31" t="s">
        <v>311</v>
      </c>
      <c r="N185" s="31" t="s">
        <v>1</v>
      </c>
      <c r="O185" s="30" t="e">
        <f>COUNTIF([2]!Table48[[#This Row],[CMMI Primary Care First
Version Date: CY 2022]:[CMS Merit-based Incentive Payment System (MIPS)
Version Date: CY 2022]],"*yes*")</f>
        <v>#REF!</v>
      </c>
      <c r="P185" s="134" t="s">
        <v>4217</v>
      </c>
      <c r="Q185" s="134" t="s">
        <v>4217</v>
      </c>
      <c r="R185" s="134" t="s">
        <v>4217</v>
      </c>
      <c r="S185" s="134" t="s">
        <v>3731</v>
      </c>
      <c r="T185" s="134" t="s">
        <v>4217</v>
      </c>
      <c r="U185" s="134" t="s">
        <v>4217</v>
      </c>
      <c r="V185" s="134" t="s">
        <v>4217</v>
      </c>
      <c r="W185" s="134" t="s">
        <v>1</v>
      </c>
      <c r="X185" s="134" t="s">
        <v>4217</v>
      </c>
      <c r="Y185" s="134" t="s">
        <v>4217</v>
      </c>
      <c r="Z185" s="134" t="s">
        <v>4217</v>
      </c>
      <c r="AA185" s="134" t="s">
        <v>4217</v>
      </c>
      <c r="AB185" s="134" t="s">
        <v>4217</v>
      </c>
      <c r="AC185" s="134" t="s">
        <v>4217</v>
      </c>
      <c r="AD185" s="134" t="s">
        <v>4217</v>
      </c>
      <c r="AE185" s="134" t="s">
        <v>4217</v>
      </c>
      <c r="AF185" s="134" t="s">
        <v>4217</v>
      </c>
      <c r="AG185" s="134" t="s">
        <v>4217</v>
      </c>
      <c r="AH185" s="134" t="s">
        <v>4217</v>
      </c>
      <c r="AI185" s="134" t="s">
        <v>4217</v>
      </c>
    </row>
    <row r="186" spans="1:35" s="21" customFormat="1" ht="76.5" hidden="1" customHeight="1">
      <c r="A186" s="159" t="s">
        <v>1695</v>
      </c>
      <c r="B186" s="37" t="s">
        <v>3123</v>
      </c>
      <c r="C186" s="37" t="s">
        <v>97</v>
      </c>
      <c r="D186" s="37" t="s">
        <v>97</v>
      </c>
      <c r="E186" s="123" t="s">
        <v>1935</v>
      </c>
      <c r="F186" s="40" t="s">
        <v>4217</v>
      </c>
      <c r="G186" s="133" t="s">
        <v>4217</v>
      </c>
      <c r="H186" s="118" t="s">
        <v>3376</v>
      </c>
      <c r="I186" s="31" t="s">
        <v>2260</v>
      </c>
      <c r="J186" s="31" t="s">
        <v>97</v>
      </c>
      <c r="K186" s="31" t="s">
        <v>1848</v>
      </c>
      <c r="L186" s="31" t="s">
        <v>2322</v>
      </c>
      <c r="M186" s="31" t="s">
        <v>5</v>
      </c>
      <c r="N186" s="31" t="s">
        <v>4217</v>
      </c>
      <c r="O186" s="30" t="e">
        <f>COUNTIF([2]!Table48[[#This Row],[CMMI Primary Care First
Version Date: CY 2022]:[CMS Merit-based Incentive Payment System (MIPS)
Version Date: CY 2022]],"*yes*")</f>
        <v>#REF!</v>
      </c>
      <c r="P186" s="134" t="s">
        <v>4217</v>
      </c>
      <c r="Q186" s="134" t="s">
        <v>1</v>
      </c>
      <c r="R186" s="134" t="s">
        <v>4217</v>
      </c>
      <c r="S186" s="134" t="s">
        <v>4217</v>
      </c>
      <c r="T186" s="134" t="s">
        <v>4217</v>
      </c>
      <c r="U186" s="134" t="s">
        <v>4217</v>
      </c>
      <c r="V186" s="134" t="s">
        <v>4217</v>
      </c>
      <c r="W186" s="134" t="s">
        <v>4217</v>
      </c>
      <c r="X186" s="134" t="s">
        <v>4217</v>
      </c>
      <c r="Y186" s="134" t="s">
        <v>4217</v>
      </c>
      <c r="Z186" s="134" t="s">
        <v>4217</v>
      </c>
      <c r="AA186" s="134" t="s">
        <v>4217</v>
      </c>
      <c r="AB186" s="134" t="s">
        <v>4217</v>
      </c>
      <c r="AC186" s="134" t="s">
        <v>3702</v>
      </c>
      <c r="AD186" s="134" t="s">
        <v>1</v>
      </c>
      <c r="AE186" s="134" t="s">
        <v>4267</v>
      </c>
      <c r="AF186" s="134" t="s">
        <v>4240</v>
      </c>
      <c r="AG186" s="134" t="s">
        <v>4268</v>
      </c>
      <c r="AH186" s="134" t="s">
        <v>4269</v>
      </c>
      <c r="AI186" s="134" t="s">
        <v>1</v>
      </c>
    </row>
    <row r="187" spans="1:35" s="21" customFormat="1" ht="76.5" hidden="1" customHeight="1">
      <c r="A187" s="119" t="s">
        <v>357</v>
      </c>
      <c r="B187" s="37" t="s">
        <v>1557</v>
      </c>
      <c r="C187" s="37" t="s">
        <v>97</v>
      </c>
      <c r="D187" s="37" t="s">
        <v>97</v>
      </c>
      <c r="E187" s="123" t="s">
        <v>1935</v>
      </c>
      <c r="F187" s="40" t="s">
        <v>4217</v>
      </c>
      <c r="G187" s="40" t="s">
        <v>4217</v>
      </c>
      <c r="H187" s="118" t="s">
        <v>1455</v>
      </c>
      <c r="I187" s="31" t="s">
        <v>2260</v>
      </c>
      <c r="J187" s="31" t="s">
        <v>97</v>
      </c>
      <c r="K187" s="31" t="s">
        <v>1848</v>
      </c>
      <c r="L187" s="31" t="s">
        <v>1849</v>
      </c>
      <c r="M187" s="31" t="s">
        <v>5</v>
      </c>
      <c r="N187" s="31" t="s">
        <v>4217</v>
      </c>
      <c r="O187" s="30" t="e">
        <f>COUNTIF([2]!Table48[[#This Row],[CMMI Primary Care First
Version Date: CY 2022]:[CMS Merit-based Incentive Payment System (MIPS)
Version Date: CY 2022]],"*yes*")</f>
        <v>#REF!</v>
      </c>
      <c r="P187" s="134" t="s">
        <v>4217</v>
      </c>
      <c r="Q187" s="134" t="s">
        <v>4217</v>
      </c>
      <c r="R187" s="134" t="s">
        <v>4217</v>
      </c>
      <c r="S187" s="134" t="s">
        <v>4217</v>
      </c>
      <c r="T187" s="134" t="s">
        <v>4217</v>
      </c>
      <c r="U187" s="134" t="s">
        <v>4217</v>
      </c>
      <c r="V187" s="134" t="s">
        <v>4217</v>
      </c>
      <c r="W187" s="134" t="s">
        <v>4217</v>
      </c>
      <c r="X187" s="134" t="s">
        <v>4217</v>
      </c>
      <c r="Y187" s="134" t="s">
        <v>4217</v>
      </c>
      <c r="Z187" s="134" t="s">
        <v>4217</v>
      </c>
      <c r="AA187" s="134" t="s">
        <v>4217</v>
      </c>
      <c r="AB187" s="134" t="s">
        <v>4217</v>
      </c>
      <c r="AC187" s="134" t="s">
        <v>4217</v>
      </c>
      <c r="AD187" s="134" t="s">
        <v>4217</v>
      </c>
      <c r="AE187" s="134" t="s">
        <v>4217</v>
      </c>
      <c r="AF187" s="134" t="s">
        <v>4217</v>
      </c>
      <c r="AG187" s="134" t="s">
        <v>4217</v>
      </c>
      <c r="AH187" s="134" t="s">
        <v>4217</v>
      </c>
      <c r="AI187" s="134" t="s">
        <v>4217</v>
      </c>
    </row>
    <row r="188" spans="1:35" s="21" customFormat="1" ht="76.5" hidden="1" customHeight="1">
      <c r="A188" s="119" t="s">
        <v>430</v>
      </c>
      <c r="B188" s="37" t="s">
        <v>1307</v>
      </c>
      <c r="C188" s="37" t="s">
        <v>1308</v>
      </c>
      <c r="D188" s="38" t="s">
        <v>2243</v>
      </c>
      <c r="E188" s="123" t="s">
        <v>569</v>
      </c>
      <c r="F188" s="44" t="s">
        <v>4217</v>
      </c>
      <c r="G188" s="44" t="s">
        <v>4217</v>
      </c>
      <c r="H188" s="118" t="s">
        <v>1306</v>
      </c>
      <c r="I188" s="31" t="s">
        <v>1864</v>
      </c>
      <c r="J188" s="31" t="s">
        <v>97</v>
      </c>
      <c r="K188" s="31" t="s">
        <v>1852</v>
      </c>
      <c r="L188" s="31" t="s">
        <v>1849</v>
      </c>
      <c r="M188" s="31" t="s">
        <v>6</v>
      </c>
      <c r="N188" s="31" t="s">
        <v>4217</v>
      </c>
      <c r="O188" s="30" t="e">
        <f>COUNTIF([2]!Table48[[#This Row],[CMMI Primary Care First
Version Date: CY 2022]:[CMS Merit-based Incentive Payment System (MIPS)
Version Date: CY 2022]],"*yes*")</f>
        <v>#REF!</v>
      </c>
      <c r="P188" s="134" t="s">
        <v>4217</v>
      </c>
      <c r="Q188" s="134" t="s">
        <v>4217</v>
      </c>
      <c r="R188" s="134" t="s">
        <v>4217</v>
      </c>
      <c r="S188" s="134" t="s">
        <v>4217</v>
      </c>
      <c r="T188" s="31" t="s">
        <v>4217</v>
      </c>
      <c r="U188" s="134" t="s">
        <v>4217</v>
      </c>
      <c r="V188" s="134" t="s">
        <v>4217</v>
      </c>
      <c r="W188" s="134" t="s">
        <v>4217</v>
      </c>
      <c r="X188" s="134" t="s">
        <v>4217</v>
      </c>
      <c r="Y188" s="134" t="s">
        <v>4217</v>
      </c>
      <c r="Z188" s="134" t="s">
        <v>4217</v>
      </c>
      <c r="AA188" s="134" t="s">
        <v>4217</v>
      </c>
      <c r="AB188" s="31" t="s">
        <v>4217</v>
      </c>
      <c r="AC188" s="134" t="s">
        <v>4217</v>
      </c>
      <c r="AD188" s="134" t="s">
        <v>4217</v>
      </c>
      <c r="AE188" s="134" t="s">
        <v>4217</v>
      </c>
      <c r="AF188" s="31" t="s">
        <v>4217</v>
      </c>
      <c r="AG188" s="134" t="s">
        <v>4217</v>
      </c>
      <c r="AH188" s="134" t="s">
        <v>4217</v>
      </c>
      <c r="AI188" s="31" t="s">
        <v>4217</v>
      </c>
    </row>
    <row r="189" spans="1:35" s="21" customFormat="1" ht="76.5" hidden="1" customHeight="1">
      <c r="A189" s="119" t="s">
        <v>1696</v>
      </c>
      <c r="B189" s="37" t="s">
        <v>291</v>
      </c>
      <c r="C189" s="37" t="s">
        <v>76</v>
      </c>
      <c r="D189" s="37" t="s">
        <v>2243</v>
      </c>
      <c r="E189" s="123" t="s">
        <v>1935</v>
      </c>
      <c r="F189" s="40" t="s">
        <v>2343</v>
      </c>
      <c r="G189" s="40" t="s">
        <v>4270</v>
      </c>
      <c r="H189" s="118" t="s">
        <v>2344</v>
      </c>
      <c r="I189" s="31" t="s">
        <v>2260</v>
      </c>
      <c r="J189" s="31" t="s">
        <v>1847</v>
      </c>
      <c r="K189" s="31" t="s">
        <v>1848</v>
      </c>
      <c r="L189" s="31" t="s">
        <v>1849</v>
      </c>
      <c r="M189" s="31" t="s">
        <v>1727</v>
      </c>
      <c r="N189" s="31" t="s">
        <v>1</v>
      </c>
      <c r="O189" s="30" t="e">
        <f>COUNTIF([2]!Table48[[#This Row],[CMMI Primary Care First
Version Date: CY 2022]:[CMS Merit-based Incentive Payment System (MIPS)
Version Date: CY 2022]],"*yes*")</f>
        <v>#REF!</v>
      </c>
      <c r="P189" s="134" t="s">
        <v>4217</v>
      </c>
      <c r="Q189" s="134" t="s">
        <v>1</v>
      </c>
      <c r="R189" s="134" t="s">
        <v>4217</v>
      </c>
      <c r="S189" s="134" t="s">
        <v>1</v>
      </c>
      <c r="T189" s="134" t="s">
        <v>4217</v>
      </c>
      <c r="U189" s="134" t="s">
        <v>4217</v>
      </c>
      <c r="V189" s="134" t="s">
        <v>4217</v>
      </c>
      <c r="W189" s="134" t="s">
        <v>1</v>
      </c>
      <c r="X189" s="134" t="s">
        <v>3667</v>
      </c>
      <c r="Y189" s="134" t="s">
        <v>4217</v>
      </c>
      <c r="Z189" s="134" t="s">
        <v>4217</v>
      </c>
      <c r="AA189" s="134" t="s">
        <v>4217</v>
      </c>
      <c r="AB189" s="134" t="s">
        <v>1</v>
      </c>
      <c r="AC189" s="134" t="s">
        <v>1690</v>
      </c>
      <c r="AD189" s="134" t="s">
        <v>1690</v>
      </c>
      <c r="AE189" s="134" t="s">
        <v>4271</v>
      </c>
      <c r="AF189" s="134" t="s">
        <v>1690</v>
      </c>
      <c r="AG189" s="134" t="s">
        <v>4272</v>
      </c>
      <c r="AH189" s="134" t="s">
        <v>4217</v>
      </c>
      <c r="AI189" s="134" t="s">
        <v>1690</v>
      </c>
    </row>
    <row r="190" spans="1:35" s="21" customFormat="1" ht="76.5" hidden="1" customHeight="1">
      <c r="A190" s="101" t="s">
        <v>427</v>
      </c>
      <c r="B190" s="37" t="s">
        <v>2371</v>
      </c>
      <c r="C190" s="37" t="s">
        <v>97</v>
      </c>
      <c r="D190" s="38" t="s">
        <v>97</v>
      </c>
      <c r="E190" s="123" t="s">
        <v>3377</v>
      </c>
      <c r="F190" s="40" t="s">
        <v>2372</v>
      </c>
      <c r="G190" s="40" t="s">
        <v>4273</v>
      </c>
      <c r="H190" s="118" t="s">
        <v>1456</v>
      </c>
      <c r="I190" s="31" t="s">
        <v>2260</v>
      </c>
      <c r="J190" s="31" t="s">
        <v>2205</v>
      </c>
      <c r="K190" s="31" t="s">
        <v>1854</v>
      </c>
      <c r="L190" s="31" t="s">
        <v>1849</v>
      </c>
      <c r="M190" s="31" t="s">
        <v>5</v>
      </c>
      <c r="N190" s="31" t="s">
        <v>4217</v>
      </c>
      <c r="O190" s="30" t="e">
        <f>COUNTIF([2]!Table48[[#This Row],[CMMI Primary Care First
Version Date: CY 2022]:[CMS Merit-based Incentive Payment System (MIPS)
Version Date: CY 2022]],"*yes*")</f>
        <v>#REF!</v>
      </c>
      <c r="P190" s="134" t="s">
        <v>4217</v>
      </c>
      <c r="Q190" s="134" t="s">
        <v>4217</v>
      </c>
      <c r="R190" s="134" t="s">
        <v>4217</v>
      </c>
      <c r="S190" s="134" t="s">
        <v>1</v>
      </c>
      <c r="T190" s="31" t="s">
        <v>4217</v>
      </c>
      <c r="U190" s="134" t="s">
        <v>4217</v>
      </c>
      <c r="V190" s="134" t="s">
        <v>4217</v>
      </c>
      <c r="W190" s="134" t="s">
        <v>1</v>
      </c>
      <c r="X190" s="134" t="s">
        <v>4217</v>
      </c>
      <c r="Y190" s="134" t="s">
        <v>4217</v>
      </c>
      <c r="Z190" s="134" t="s">
        <v>4217</v>
      </c>
      <c r="AA190" s="134" t="s">
        <v>4217</v>
      </c>
      <c r="AB190" s="31" t="s">
        <v>4217</v>
      </c>
      <c r="AC190" s="134" t="s">
        <v>4217</v>
      </c>
      <c r="AD190" s="134" t="s">
        <v>4217</v>
      </c>
      <c r="AE190" s="134" t="s">
        <v>4217</v>
      </c>
      <c r="AF190" s="31" t="s">
        <v>4217</v>
      </c>
      <c r="AG190" s="134" t="s">
        <v>4217</v>
      </c>
      <c r="AH190" s="134" t="s">
        <v>4217</v>
      </c>
      <c r="AI190" s="31" t="s">
        <v>4217</v>
      </c>
    </row>
    <row r="191" spans="1:35" s="21" customFormat="1" ht="76.5" hidden="1" customHeight="1">
      <c r="A191" s="119" t="s">
        <v>1133</v>
      </c>
      <c r="B191" s="37" t="s">
        <v>288</v>
      </c>
      <c r="C191" s="37" t="s">
        <v>84</v>
      </c>
      <c r="D191" s="37" t="s">
        <v>2243</v>
      </c>
      <c r="E191" s="123" t="s">
        <v>1935</v>
      </c>
      <c r="F191" s="44" t="s">
        <v>2316</v>
      </c>
      <c r="G191" s="44" t="s">
        <v>4274</v>
      </c>
      <c r="H191" s="118" t="s">
        <v>3148</v>
      </c>
      <c r="I191" s="31" t="s">
        <v>2260</v>
      </c>
      <c r="J191" s="31" t="s">
        <v>1847</v>
      </c>
      <c r="K191" s="31" t="s">
        <v>1848</v>
      </c>
      <c r="L191" s="31" t="s">
        <v>2220</v>
      </c>
      <c r="M191" s="31" t="s">
        <v>5</v>
      </c>
      <c r="N191" s="31" t="s">
        <v>1</v>
      </c>
      <c r="O191" s="30" t="e">
        <f>COUNTIF([2]!Table48[[#This Row],[CMMI Primary Care First
Version Date: CY 2022]:[CMS Merit-based Incentive Payment System (MIPS)
Version Date: CY 2022]],"*yes*")</f>
        <v>#REF!</v>
      </c>
      <c r="P191" s="134" t="s">
        <v>4217</v>
      </c>
      <c r="Q191" s="134" t="s">
        <v>3676</v>
      </c>
      <c r="R191" s="134" t="s">
        <v>3677</v>
      </c>
      <c r="S191" s="134" t="s">
        <v>1</v>
      </c>
      <c r="T191" s="134" t="s">
        <v>4217</v>
      </c>
      <c r="U191" s="134" t="s">
        <v>4217</v>
      </c>
      <c r="V191" s="134" t="s">
        <v>4217</v>
      </c>
      <c r="W191" s="134" t="s">
        <v>1</v>
      </c>
      <c r="X191" s="134" t="s">
        <v>3678</v>
      </c>
      <c r="Y191" s="134" t="s">
        <v>4217</v>
      </c>
      <c r="Z191" s="134" t="s">
        <v>4217</v>
      </c>
      <c r="AA191" s="134" t="s">
        <v>4217</v>
      </c>
      <c r="AB191" s="134" t="s">
        <v>4217</v>
      </c>
      <c r="AC191" s="134" t="s">
        <v>1</v>
      </c>
      <c r="AD191" s="134" t="s">
        <v>1</v>
      </c>
      <c r="AE191" s="134" t="s">
        <v>1806</v>
      </c>
      <c r="AF191" s="134" t="s">
        <v>4217</v>
      </c>
      <c r="AG191" s="134" t="s">
        <v>4217</v>
      </c>
      <c r="AH191" s="134" t="s">
        <v>1806</v>
      </c>
      <c r="AI191" s="134" t="s">
        <v>1</v>
      </c>
    </row>
    <row r="192" spans="1:35" s="21" customFormat="1" ht="76.5" hidden="1" customHeight="1">
      <c r="A192" s="101" t="s">
        <v>1700</v>
      </c>
      <c r="B192" s="37" t="s">
        <v>2777</v>
      </c>
      <c r="C192" s="37" t="s">
        <v>2914</v>
      </c>
      <c r="D192" s="37" t="s">
        <v>2235</v>
      </c>
      <c r="E192" s="123" t="s">
        <v>1935</v>
      </c>
      <c r="F192" s="40" t="s">
        <v>4217</v>
      </c>
      <c r="G192" s="40" t="s">
        <v>4217</v>
      </c>
      <c r="H192" s="118" t="s">
        <v>2915</v>
      </c>
      <c r="I192" s="31" t="s">
        <v>2260</v>
      </c>
      <c r="J192" s="31" t="s">
        <v>1858</v>
      </c>
      <c r="K192" s="31" t="s">
        <v>1848</v>
      </c>
      <c r="L192" s="31" t="s">
        <v>1855</v>
      </c>
      <c r="M192" s="31" t="s">
        <v>311</v>
      </c>
      <c r="N192" s="31" t="s">
        <v>1</v>
      </c>
      <c r="O192" s="30" t="e">
        <f>COUNTIF([2]!Table48[[#This Row],[CMMI Primary Care First
Version Date: CY 2022]:[CMS Merit-based Incentive Payment System (MIPS)
Version Date: CY 2022]],"*yes*")</f>
        <v>#REF!</v>
      </c>
      <c r="P192" s="134" t="s">
        <v>4217</v>
      </c>
      <c r="Q192" s="134" t="s">
        <v>4217</v>
      </c>
      <c r="R192" s="134" t="s">
        <v>4217</v>
      </c>
      <c r="S192" s="134" t="s">
        <v>4217</v>
      </c>
      <c r="T192" s="134" t="s">
        <v>4217</v>
      </c>
      <c r="U192" s="134" t="s">
        <v>4217</v>
      </c>
      <c r="V192" s="134" t="s">
        <v>4217</v>
      </c>
      <c r="W192" s="134" t="s">
        <v>4217</v>
      </c>
      <c r="X192" s="134" t="s">
        <v>4217</v>
      </c>
      <c r="Y192" s="134" t="s">
        <v>4217</v>
      </c>
      <c r="Z192" s="134" t="s">
        <v>4217</v>
      </c>
      <c r="AA192" s="134" t="s">
        <v>4217</v>
      </c>
      <c r="AB192" s="134" t="s">
        <v>4217</v>
      </c>
      <c r="AC192" s="134" t="s">
        <v>4217</v>
      </c>
      <c r="AD192" s="134" t="s">
        <v>4217</v>
      </c>
      <c r="AE192" s="134" t="s">
        <v>4217</v>
      </c>
      <c r="AF192" s="134" t="s">
        <v>4217</v>
      </c>
      <c r="AG192" s="134" t="s">
        <v>4217</v>
      </c>
      <c r="AH192" s="134" t="s">
        <v>4217</v>
      </c>
      <c r="AI192" s="134" t="s">
        <v>4217</v>
      </c>
    </row>
    <row r="193" spans="1:35" s="21" customFormat="1" ht="76.5" hidden="1" customHeight="1">
      <c r="A193" s="119" t="s">
        <v>369</v>
      </c>
      <c r="B193" s="37" t="s">
        <v>2777</v>
      </c>
      <c r="C193" s="37" t="s">
        <v>97</v>
      </c>
      <c r="D193" s="37" t="s">
        <v>97</v>
      </c>
      <c r="E193" s="123" t="s">
        <v>1935</v>
      </c>
      <c r="F193" s="44" t="s">
        <v>2778</v>
      </c>
      <c r="G193" s="44" t="s">
        <v>4217</v>
      </c>
      <c r="H193" s="118" t="s">
        <v>2779</v>
      </c>
      <c r="I193" s="31" t="s">
        <v>2260</v>
      </c>
      <c r="J193" s="31" t="s">
        <v>97</v>
      </c>
      <c r="K193" s="31" t="s">
        <v>1848</v>
      </c>
      <c r="L193" s="31" t="s">
        <v>1849</v>
      </c>
      <c r="M193" s="31" t="s">
        <v>1727</v>
      </c>
      <c r="N193" s="31" t="s">
        <v>1</v>
      </c>
      <c r="O193" s="30" t="e">
        <f>COUNTIF([2]!Table48[[#This Row],[CMMI Primary Care First
Version Date: CY 2022]:[CMS Merit-based Incentive Payment System (MIPS)
Version Date: CY 2022]],"*yes*")</f>
        <v>#REF!</v>
      </c>
      <c r="P193" s="134" t="s">
        <v>4217</v>
      </c>
      <c r="Q193" s="134" t="s">
        <v>4217</v>
      </c>
      <c r="R193" s="134" t="s">
        <v>4217</v>
      </c>
      <c r="S193" s="134" t="s">
        <v>4217</v>
      </c>
      <c r="T193" s="134" t="s">
        <v>4217</v>
      </c>
      <c r="U193" s="134" t="s">
        <v>4217</v>
      </c>
      <c r="V193" s="134" t="s">
        <v>4217</v>
      </c>
      <c r="W193" s="134" t="s">
        <v>4217</v>
      </c>
      <c r="X193" s="134" t="s">
        <v>4217</v>
      </c>
      <c r="Y193" s="134" t="s">
        <v>4217</v>
      </c>
      <c r="Z193" s="134" t="s">
        <v>4217</v>
      </c>
      <c r="AA193" s="134" t="s">
        <v>4217</v>
      </c>
      <c r="AB193" s="134" t="s">
        <v>4217</v>
      </c>
      <c r="AC193" s="134" t="s">
        <v>4217</v>
      </c>
      <c r="AD193" s="134" t="s">
        <v>4217</v>
      </c>
      <c r="AE193" s="134" t="s">
        <v>4217</v>
      </c>
      <c r="AF193" s="134" t="s">
        <v>4217</v>
      </c>
      <c r="AG193" s="134" t="s">
        <v>4217</v>
      </c>
      <c r="AH193" s="134" t="s">
        <v>4217</v>
      </c>
      <c r="AI193" s="134" t="s">
        <v>4217</v>
      </c>
    </row>
    <row r="194" spans="1:35" s="21" customFormat="1" ht="76.5" hidden="1" customHeight="1">
      <c r="A194" s="101" t="s">
        <v>1788</v>
      </c>
      <c r="B194" s="37" t="s">
        <v>1692</v>
      </c>
      <c r="C194" s="37" t="s">
        <v>97</v>
      </c>
      <c r="D194" s="37" t="s">
        <v>97</v>
      </c>
      <c r="E194" s="123" t="s">
        <v>1935</v>
      </c>
      <c r="F194" s="40" t="s">
        <v>4217</v>
      </c>
      <c r="G194" s="40" t="s">
        <v>4217</v>
      </c>
      <c r="H194" s="118" t="s">
        <v>3378</v>
      </c>
      <c r="I194" s="31" t="s">
        <v>1850</v>
      </c>
      <c r="J194" s="31" t="s">
        <v>1853</v>
      </c>
      <c r="K194" s="31" t="s">
        <v>1854</v>
      </c>
      <c r="L194" s="31" t="s">
        <v>1855</v>
      </c>
      <c r="M194" s="31" t="s">
        <v>1727</v>
      </c>
      <c r="N194" s="31" t="s">
        <v>4217</v>
      </c>
      <c r="O194" s="30" t="e">
        <f>COUNTIF([2]!Table48[[#This Row],[CMMI Primary Care First
Version Date: CY 2022]:[CMS Merit-based Incentive Payment System (MIPS)
Version Date: CY 2022]],"*yes*")</f>
        <v>#REF!</v>
      </c>
      <c r="P194" s="134" t="s">
        <v>4217</v>
      </c>
      <c r="Q194" s="134" t="s">
        <v>4217</v>
      </c>
      <c r="R194" s="134" t="s">
        <v>4217</v>
      </c>
      <c r="S194" s="134" t="s">
        <v>4217</v>
      </c>
      <c r="T194" s="134" t="s">
        <v>4217</v>
      </c>
      <c r="U194" s="134" t="s">
        <v>4217</v>
      </c>
      <c r="V194" s="134" t="s">
        <v>4217</v>
      </c>
      <c r="W194" s="134" t="s">
        <v>4217</v>
      </c>
      <c r="X194" s="134" t="s">
        <v>4217</v>
      </c>
      <c r="Y194" s="134" t="s">
        <v>4217</v>
      </c>
      <c r="Z194" s="134" t="s">
        <v>4217</v>
      </c>
      <c r="AA194" s="134" t="s">
        <v>4217</v>
      </c>
      <c r="AB194" s="134" t="s">
        <v>4217</v>
      </c>
      <c r="AC194" s="134" t="s">
        <v>4217</v>
      </c>
      <c r="AD194" s="134" t="s">
        <v>4217</v>
      </c>
      <c r="AE194" s="134" t="s">
        <v>4217</v>
      </c>
      <c r="AF194" s="134" t="s">
        <v>4217</v>
      </c>
      <c r="AG194" s="134" t="s">
        <v>4217</v>
      </c>
      <c r="AH194" s="134" t="s">
        <v>4217</v>
      </c>
      <c r="AI194" s="134" t="s">
        <v>4217</v>
      </c>
    </row>
    <row r="195" spans="1:35" s="21" customFormat="1" ht="76.5" hidden="1" customHeight="1">
      <c r="A195" s="119" t="s">
        <v>470</v>
      </c>
      <c r="B195" s="37" t="s">
        <v>2398</v>
      </c>
      <c r="C195" s="37" t="s">
        <v>97</v>
      </c>
      <c r="D195" s="37" t="s">
        <v>97</v>
      </c>
      <c r="E195" s="123" t="s">
        <v>569</v>
      </c>
      <c r="F195" s="40" t="s">
        <v>4217</v>
      </c>
      <c r="G195" s="40" t="s">
        <v>4217</v>
      </c>
      <c r="H195" s="118" t="s">
        <v>1466</v>
      </c>
      <c r="I195" s="31" t="s">
        <v>1881</v>
      </c>
      <c r="J195" s="31" t="s">
        <v>1865</v>
      </c>
      <c r="K195" s="31" t="s">
        <v>1854</v>
      </c>
      <c r="L195" s="31" t="s">
        <v>1855</v>
      </c>
      <c r="M195" s="31" t="s">
        <v>5</v>
      </c>
      <c r="N195" s="31" t="s">
        <v>4217</v>
      </c>
      <c r="O195" s="30" t="e">
        <f>COUNTIF([2]!Table48[[#This Row],[CMMI Primary Care First
Version Date: CY 2022]:[CMS Merit-based Incentive Payment System (MIPS)
Version Date: CY 2022]],"*yes*")</f>
        <v>#REF!</v>
      </c>
      <c r="P195" s="134" t="s">
        <v>4217</v>
      </c>
      <c r="Q195" s="134" t="s">
        <v>4217</v>
      </c>
      <c r="R195" s="134" t="s">
        <v>4217</v>
      </c>
      <c r="S195" s="134" t="s">
        <v>4217</v>
      </c>
      <c r="T195" s="31" t="s">
        <v>1</v>
      </c>
      <c r="U195" s="134" t="s">
        <v>4217</v>
      </c>
      <c r="V195" s="134" t="s">
        <v>4217</v>
      </c>
      <c r="W195" s="134" t="s">
        <v>4217</v>
      </c>
      <c r="X195" s="134" t="s">
        <v>4217</v>
      </c>
      <c r="Y195" s="134" t="s">
        <v>4217</v>
      </c>
      <c r="Z195" s="134" t="s">
        <v>4217</v>
      </c>
      <c r="AA195" s="134" t="s">
        <v>4217</v>
      </c>
      <c r="AB195" s="31" t="s">
        <v>4217</v>
      </c>
      <c r="AC195" s="134" t="s">
        <v>4217</v>
      </c>
      <c r="AD195" s="134" t="s">
        <v>4217</v>
      </c>
      <c r="AE195" s="134" t="s">
        <v>4217</v>
      </c>
      <c r="AF195" s="31" t="s">
        <v>4217</v>
      </c>
      <c r="AG195" s="134" t="s">
        <v>4217</v>
      </c>
      <c r="AH195" s="134" t="s">
        <v>4217</v>
      </c>
      <c r="AI195" s="31" t="s">
        <v>4217</v>
      </c>
    </row>
    <row r="196" spans="1:35" s="21" customFormat="1" ht="76.5" hidden="1" customHeight="1">
      <c r="A196" s="101" t="s">
        <v>327</v>
      </c>
      <c r="B196" s="37" t="s">
        <v>2613</v>
      </c>
      <c r="C196" s="37" t="s">
        <v>54</v>
      </c>
      <c r="D196" s="39" t="s">
        <v>2243</v>
      </c>
      <c r="E196" s="123" t="s">
        <v>1919</v>
      </c>
      <c r="F196" s="40" t="s">
        <v>2614</v>
      </c>
      <c r="G196" s="40" t="s">
        <v>4217</v>
      </c>
      <c r="H196" s="118" t="s">
        <v>1515</v>
      </c>
      <c r="I196" s="31" t="s">
        <v>1850</v>
      </c>
      <c r="J196" s="31" t="s">
        <v>1859</v>
      </c>
      <c r="K196" s="31" t="s">
        <v>1848</v>
      </c>
      <c r="L196" s="31" t="s">
        <v>1855</v>
      </c>
      <c r="M196" s="31" t="s">
        <v>1727</v>
      </c>
      <c r="N196" s="31" t="s">
        <v>4217</v>
      </c>
      <c r="O196" s="30" t="e">
        <f>COUNTIF([2]!Table48[[#This Row],[CMMI Primary Care First
Version Date: CY 2022]:[CMS Merit-based Incentive Payment System (MIPS)
Version Date: CY 2022]],"*yes*")</f>
        <v>#REF!</v>
      </c>
      <c r="P196" s="134" t="s">
        <v>4217</v>
      </c>
      <c r="Q196" s="134" t="s">
        <v>4217</v>
      </c>
      <c r="R196" s="134" t="s">
        <v>4217</v>
      </c>
      <c r="S196" s="134" t="s">
        <v>4217</v>
      </c>
      <c r="T196" s="31" t="s">
        <v>4217</v>
      </c>
      <c r="U196" s="134" t="s">
        <v>4217</v>
      </c>
      <c r="V196" s="134" t="s">
        <v>4217</v>
      </c>
      <c r="W196" s="134" t="s">
        <v>1</v>
      </c>
      <c r="X196" s="134" t="s">
        <v>4217</v>
      </c>
      <c r="Y196" s="134" t="s">
        <v>4217</v>
      </c>
      <c r="Z196" s="134" t="s">
        <v>4217</v>
      </c>
      <c r="AA196" s="134" t="s">
        <v>4217</v>
      </c>
      <c r="AB196" s="31" t="s">
        <v>4217</v>
      </c>
      <c r="AC196" s="134" t="s">
        <v>4217</v>
      </c>
      <c r="AD196" s="134" t="s">
        <v>4217</v>
      </c>
      <c r="AE196" s="134" t="s">
        <v>4217</v>
      </c>
      <c r="AF196" s="31" t="s">
        <v>4217</v>
      </c>
      <c r="AG196" s="134" t="s">
        <v>4217</v>
      </c>
      <c r="AH196" s="134" t="s">
        <v>4217</v>
      </c>
      <c r="AI196" s="31" t="s">
        <v>4217</v>
      </c>
    </row>
    <row r="197" spans="1:35" s="21" customFormat="1" ht="76.5" hidden="1" customHeight="1">
      <c r="A197" s="119" t="s">
        <v>522</v>
      </c>
      <c r="B197" s="37" t="s">
        <v>725</v>
      </c>
      <c r="C197" s="37" t="s">
        <v>997</v>
      </c>
      <c r="D197" s="37" t="s">
        <v>2243</v>
      </c>
      <c r="E197" s="123" t="s">
        <v>1932</v>
      </c>
      <c r="F197" s="40" t="s">
        <v>2420</v>
      </c>
      <c r="G197" s="40" t="s">
        <v>4217</v>
      </c>
      <c r="H197" s="118" t="s">
        <v>726</v>
      </c>
      <c r="I197" s="31" t="s">
        <v>1850</v>
      </c>
      <c r="J197" s="31" t="s">
        <v>1859</v>
      </c>
      <c r="K197" s="31" t="s">
        <v>1848</v>
      </c>
      <c r="L197" s="31" t="s">
        <v>1855</v>
      </c>
      <c r="M197" s="31" t="s">
        <v>1727</v>
      </c>
      <c r="N197" s="31" t="s">
        <v>4217</v>
      </c>
      <c r="O197" s="30" t="e">
        <f>COUNTIF([2]!Table48[[#This Row],[CMMI Primary Care First
Version Date: CY 2022]:[CMS Merit-based Incentive Payment System (MIPS)
Version Date: CY 2022]],"*yes*")</f>
        <v>#REF!</v>
      </c>
      <c r="P197" s="134" t="s">
        <v>4217</v>
      </c>
      <c r="Q197" s="134" t="s">
        <v>4217</v>
      </c>
      <c r="R197" s="134" t="s">
        <v>4217</v>
      </c>
      <c r="S197" s="134" t="s">
        <v>4217</v>
      </c>
      <c r="T197" s="31" t="s">
        <v>4217</v>
      </c>
      <c r="U197" s="134" t="s">
        <v>4217</v>
      </c>
      <c r="V197" s="134" t="s">
        <v>4217</v>
      </c>
      <c r="W197" s="134" t="s">
        <v>4217</v>
      </c>
      <c r="X197" s="134" t="s">
        <v>4217</v>
      </c>
      <c r="Y197" s="134" t="s">
        <v>4217</v>
      </c>
      <c r="Z197" s="134" t="s">
        <v>4217</v>
      </c>
      <c r="AA197" s="134" t="s">
        <v>4217</v>
      </c>
      <c r="AB197" s="31" t="s">
        <v>4217</v>
      </c>
      <c r="AC197" s="134" t="s">
        <v>4217</v>
      </c>
      <c r="AD197" s="134" t="s">
        <v>4217</v>
      </c>
      <c r="AE197" s="134" t="s">
        <v>4217</v>
      </c>
      <c r="AF197" s="31" t="s">
        <v>4217</v>
      </c>
      <c r="AG197" s="134" t="s">
        <v>4217</v>
      </c>
      <c r="AH197" s="134" t="s">
        <v>4217</v>
      </c>
      <c r="AI197" s="31" t="s">
        <v>4217</v>
      </c>
    </row>
    <row r="198" spans="1:35" s="21" customFormat="1" ht="76.5" hidden="1" customHeight="1">
      <c r="A198" s="101" t="s">
        <v>454</v>
      </c>
      <c r="B198" s="37" t="s">
        <v>1838</v>
      </c>
      <c r="C198" s="37" t="s">
        <v>52</v>
      </c>
      <c r="D198" s="39" t="s">
        <v>2235</v>
      </c>
      <c r="E198" s="123" t="s">
        <v>569</v>
      </c>
      <c r="F198" s="44" t="s">
        <v>4217</v>
      </c>
      <c r="G198" s="44" t="s">
        <v>4217</v>
      </c>
      <c r="H198" s="118" t="s">
        <v>3020</v>
      </c>
      <c r="I198" s="31" t="s">
        <v>1881</v>
      </c>
      <c r="J198" s="31" t="s">
        <v>1865</v>
      </c>
      <c r="K198" s="31" t="s">
        <v>1854</v>
      </c>
      <c r="L198" s="31" t="s">
        <v>1855</v>
      </c>
      <c r="M198" s="31" t="s">
        <v>5</v>
      </c>
      <c r="N198" s="31" t="s">
        <v>4217</v>
      </c>
      <c r="O198" s="30" t="e">
        <f>COUNTIF([2]!Table48[[#This Row],[CMMI Primary Care First
Version Date: CY 2022]:[CMS Merit-based Incentive Payment System (MIPS)
Version Date: CY 2022]],"*yes*")</f>
        <v>#REF!</v>
      </c>
      <c r="P198" s="134" t="s">
        <v>4217</v>
      </c>
      <c r="Q198" s="134" t="s">
        <v>4217</v>
      </c>
      <c r="R198" s="134" t="s">
        <v>1</v>
      </c>
      <c r="S198" s="134" t="s">
        <v>4217</v>
      </c>
      <c r="T198" s="31" t="s">
        <v>4217</v>
      </c>
      <c r="U198" s="134" t="s">
        <v>4217</v>
      </c>
      <c r="V198" s="134" t="s">
        <v>4217</v>
      </c>
      <c r="W198" s="134" t="s">
        <v>4217</v>
      </c>
      <c r="X198" s="134" t="s">
        <v>4217</v>
      </c>
      <c r="Y198" s="134" t="s">
        <v>4217</v>
      </c>
      <c r="Z198" s="134" t="s">
        <v>4217</v>
      </c>
      <c r="AA198" s="134" t="s">
        <v>4217</v>
      </c>
      <c r="AB198" s="31" t="s">
        <v>4217</v>
      </c>
      <c r="AC198" s="134" t="s">
        <v>4217</v>
      </c>
      <c r="AD198" s="134" t="s">
        <v>4217</v>
      </c>
      <c r="AE198" s="134" t="s">
        <v>4217</v>
      </c>
      <c r="AF198" s="31" t="s">
        <v>4217</v>
      </c>
      <c r="AG198" s="134" t="s">
        <v>4217</v>
      </c>
      <c r="AH198" s="134" t="s">
        <v>4217</v>
      </c>
      <c r="AI198" s="31" t="s">
        <v>4217</v>
      </c>
    </row>
    <row r="199" spans="1:35" s="21" customFormat="1" ht="76.5" hidden="1" customHeight="1">
      <c r="A199" s="119" t="s">
        <v>455</v>
      </c>
      <c r="B199" s="37" t="s">
        <v>2059</v>
      </c>
      <c r="C199" s="37" t="s">
        <v>45</v>
      </c>
      <c r="D199" s="39" t="s">
        <v>2243</v>
      </c>
      <c r="E199" s="123" t="s">
        <v>134</v>
      </c>
      <c r="F199" s="44" t="s">
        <v>2457</v>
      </c>
      <c r="G199" s="44" t="s">
        <v>4217</v>
      </c>
      <c r="H199" s="118" t="s">
        <v>1492</v>
      </c>
      <c r="I199" s="31" t="s">
        <v>1850</v>
      </c>
      <c r="J199" s="31" t="s">
        <v>1853</v>
      </c>
      <c r="K199" s="31" t="s">
        <v>1848</v>
      </c>
      <c r="L199" s="31" t="s">
        <v>1855</v>
      </c>
      <c r="M199" s="31" t="s">
        <v>311</v>
      </c>
      <c r="N199" s="31" t="s">
        <v>1</v>
      </c>
      <c r="O199" s="30" t="e">
        <f>COUNTIF([2]!Table48[[#This Row],[CMMI Primary Care First
Version Date: CY 2022]:[CMS Merit-based Incentive Payment System (MIPS)
Version Date: CY 2022]],"*yes*")</f>
        <v>#REF!</v>
      </c>
      <c r="P199" s="134" t="s">
        <v>4217</v>
      </c>
      <c r="Q199" s="134" t="s">
        <v>4217</v>
      </c>
      <c r="R199" s="134" t="s">
        <v>4217</v>
      </c>
      <c r="S199" s="134" t="s">
        <v>4217</v>
      </c>
      <c r="T199" s="31" t="s">
        <v>4217</v>
      </c>
      <c r="U199" s="134" t="s">
        <v>4217</v>
      </c>
      <c r="V199" s="134" t="s">
        <v>4217</v>
      </c>
      <c r="W199" s="134" t="s">
        <v>1</v>
      </c>
      <c r="X199" s="134" t="s">
        <v>2236</v>
      </c>
      <c r="Y199" s="134" t="s">
        <v>4217</v>
      </c>
      <c r="Z199" s="134" t="s">
        <v>4217</v>
      </c>
      <c r="AA199" s="134" t="s">
        <v>4217</v>
      </c>
      <c r="AB199" s="31" t="s">
        <v>4217</v>
      </c>
      <c r="AC199" s="134" t="s">
        <v>4217</v>
      </c>
      <c r="AD199" s="134" t="s">
        <v>4217</v>
      </c>
      <c r="AE199" s="134" t="s">
        <v>4217</v>
      </c>
      <c r="AF199" s="31" t="s">
        <v>4217</v>
      </c>
      <c r="AG199" s="134" t="s">
        <v>4217</v>
      </c>
      <c r="AH199" s="134" t="s">
        <v>4217</v>
      </c>
      <c r="AI199" s="31" t="s">
        <v>4217</v>
      </c>
    </row>
    <row r="200" spans="1:35" s="21" customFormat="1" ht="76.5" hidden="1" customHeight="1">
      <c r="A200" s="101" t="s">
        <v>460</v>
      </c>
      <c r="B200" s="37" t="s">
        <v>1573</v>
      </c>
      <c r="C200" s="37" t="s">
        <v>66</v>
      </c>
      <c r="D200" s="37" t="s">
        <v>2243</v>
      </c>
      <c r="E200" s="123" t="s">
        <v>134</v>
      </c>
      <c r="F200" s="40" t="s">
        <v>2468</v>
      </c>
      <c r="G200" s="40" t="s">
        <v>4217</v>
      </c>
      <c r="H200" s="118" t="s">
        <v>1493</v>
      </c>
      <c r="I200" s="31" t="s">
        <v>1850</v>
      </c>
      <c r="J200" s="31" t="s">
        <v>1853</v>
      </c>
      <c r="K200" s="31" t="s">
        <v>1848</v>
      </c>
      <c r="L200" s="31" t="s">
        <v>1855</v>
      </c>
      <c r="M200" s="31" t="s">
        <v>311</v>
      </c>
      <c r="N200" s="31" t="s">
        <v>1</v>
      </c>
      <c r="O200" s="30" t="e">
        <f>COUNTIF([2]!Table48[[#This Row],[CMMI Primary Care First
Version Date: CY 2022]:[CMS Merit-based Incentive Payment System (MIPS)
Version Date: CY 2022]],"*yes*")</f>
        <v>#REF!</v>
      </c>
      <c r="P200" s="134" t="s">
        <v>4217</v>
      </c>
      <c r="Q200" s="134" t="s">
        <v>4217</v>
      </c>
      <c r="R200" s="134" t="s">
        <v>4217</v>
      </c>
      <c r="S200" s="134" t="s">
        <v>4217</v>
      </c>
      <c r="T200" s="31" t="s">
        <v>4217</v>
      </c>
      <c r="U200" s="134" t="s">
        <v>4217</v>
      </c>
      <c r="V200" s="134" t="s">
        <v>4217</v>
      </c>
      <c r="W200" s="134" t="s">
        <v>1</v>
      </c>
      <c r="X200" s="134" t="s">
        <v>2236</v>
      </c>
      <c r="Y200" s="134" t="s">
        <v>4217</v>
      </c>
      <c r="Z200" s="134" t="s">
        <v>4217</v>
      </c>
      <c r="AA200" s="134" t="s">
        <v>4217</v>
      </c>
      <c r="AB200" s="31" t="s">
        <v>4217</v>
      </c>
      <c r="AC200" s="134" t="s">
        <v>4217</v>
      </c>
      <c r="AD200" s="134" t="s">
        <v>4217</v>
      </c>
      <c r="AE200" s="134" t="s">
        <v>4217</v>
      </c>
      <c r="AF200" s="31" t="s">
        <v>4217</v>
      </c>
      <c r="AG200" s="134" t="s">
        <v>4217</v>
      </c>
      <c r="AH200" s="134" t="s">
        <v>4217</v>
      </c>
      <c r="AI200" s="31" t="s">
        <v>4217</v>
      </c>
    </row>
    <row r="201" spans="1:35" s="21" customFormat="1" ht="76.5" hidden="1" customHeight="1">
      <c r="A201" s="119" t="s">
        <v>1789</v>
      </c>
      <c r="B201" s="37" t="s">
        <v>136</v>
      </c>
      <c r="C201" s="37" t="s">
        <v>62</v>
      </c>
      <c r="D201" s="37" t="s">
        <v>2235</v>
      </c>
      <c r="E201" s="123" t="s">
        <v>134</v>
      </c>
      <c r="F201" s="40" t="s">
        <v>4217</v>
      </c>
      <c r="G201" s="40" t="s">
        <v>4217</v>
      </c>
      <c r="H201" s="118" t="s">
        <v>1500</v>
      </c>
      <c r="I201" s="31" t="s">
        <v>1850</v>
      </c>
      <c r="J201" s="31" t="s">
        <v>1853</v>
      </c>
      <c r="K201" s="31" t="s">
        <v>1854</v>
      </c>
      <c r="L201" s="31" t="s">
        <v>1855</v>
      </c>
      <c r="M201" s="31" t="s">
        <v>1727</v>
      </c>
      <c r="N201" s="31" t="s">
        <v>1</v>
      </c>
      <c r="O201" s="30" t="e">
        <f>COUNTIF([2]!Table48[[#This Row],[CMMI Primary Care First
Version Date: CY 2022]:[CMS Merit-based Incentive Payment System (MIPS)
Version Date: CY 2022]],"*yes*")</f>
        <v>#REF!</v>
      </c>
      <c r="P201" s="134" t="s">
        <v>4217</v>
      </c>
      <c r="Q201" s="134" t="s">
        <v>4217</v>
      </c>
      <c r="R201" s="134" t="s">
        <v>4217</v>
      </c>
      <c r="S201" s="134" t="s">
        <v>4217</v>
      </c>
      <c r="T201" s="134" t="s">
        <v>4217</v>
      </c>
      <c r="U201" s="134" t="s">
        <v>4217</v>
      </c>
      <c r="V201" s="134" t="s">
        <v>4217</v>
      </c>
      <c r="W201" s="134" t="s">
        <v>4217</v>
      </c>
      <c r="X201" s="134" t="s">
        <v>4217</v>
      </c>
      <c r="Y201" s="134" t="s">
        <v>4217</v>
      </c>
      <c r="Z201" s="134" t="s">
        <v>4217</v>
      </c>
      <c r="AA201" s="134" t="s">
        <v>4217</v>
      </c>
      <c r="AB201" s="134" t="s">
        <v>4217</v>
      </c>
      <c r="AC201" s="134" t="s">
        <v>4217</v>
      </c>
      <c r="AD201" s="134" t="s">
        <v>4217</v>
      </c>
      <c r="AE201" s="134" t="s">
        <v>4217</v>
      </c>
      <c r="AF201" s="134" t="s">
        <v>4217</v>
      </c>
      <c r="AG201" s="134" t="s">
        <v>4217</v>
      </c>
      <c r="AH201" s="134" t="s">
        <v>4217</v>
      </c>
      <c r="AI201" s="134" t="s">
        <v>4217</v>
      </c>
    </row>
    <row r="202" spans="1:35" s="21" customFormat="1" ht="76.5" hidden="1" customHeight="1">
      <c r="A202" s="101" t="s">
        <v>1790</v>
      </c>
      <c r="B202" s="37" t="s">
        <v>2586</v>
      </c>
      <c r="C202" s="37" t="s">
        <v>97</v>
      </c>
      <c r="D202" s="37" t="s">
        <v>97</v>
      </c>
      <c r="E202" s="123" t="s">
        <v>1888</v>
      </c>
      <c r="F202" s="40" t="s">
        <v>4217</v>
      </c>
      <c r="G202" s="40" t="s">
        <v>4217</v>
      </c>
      <c r="H202" s="118" t="s">
        <v>3379</v>
      </c>
      <c r="I202" s="31" t="s">
        <v>1881</v>
      </c>
      <c r="J202" s="31" t="s">
        <v>1859</v>
      </c>
      <c r="K202" s="31" t="s">
        <v>1854</v>
      </c>
      <c r="L202" s="31" t="s">
        <v>2220</v>
      </c>
      <c r="M202" s="31" t="s">
        <v>311</v>
      </c>
      <c r="N202" s="31" t="s">
        <v>4217</v>
      </c>
      <c r="O202" s="30" t="e">
        <f>COUNTIF([2]!Table48[[#This Row],[CMMI Primary Care First
Version Date: CY 2022]:[CMS Merit-based Incentive Payment System (MIPS)
Version Date: CY 2022]],"*yes*")</f>
        <v>#REF!</v>
      </c>
      <c r="P202" s="134" t="s">
        <v>4217</v>
      </c>
      <c r="Q202" s="134" t="s">
        <v>4217</v>
      </c>
      <c r="R202" s="134" t="s">
        <v>4217</v>
      </c>
      <c r="S202" s="134" t="s">
        <v>4217</v>
      </c>
      <c r="T202" s="134" t="s">
        <v>4217</v>
      </c>
      <c r="U202" s="134" t="s">
        <v>4217</v>
      </c>
      <c r="V202" s="134" t="s">
        <v>4217</v>
      </c>
      <c r="W202" s="134" t="s">
        <v>4217</v>
      </c>
      <c r="X202" s="134" t="s">
        <v>4217</v>
      </c>
      <c r="Y202" s="134" t="s">
        <v>4217</v>
      </c>
      <c r="Z202" s="134" t="s">
        <v>4217</v>
      </c>
      <c r="AA202" s="134" t="s">
        <v>4217</v>
      </c>
      <c r="AB202" s="134" t="s">
        <v>4217</v>
      </c>
      <c r="AC202" s="134" t="s">
        <v>4217</v>
      </c>
      <c r="AD202" s="134" t="s">
        <v>4217</v>
      </c>
      <c r="AE202" s="134" t="s">
        <v>4217</v>
      </c>
      <c r="AF202" s="134" t="s">
        <v>4217</v>
      </c>
      <c r="AG202" s="134" t="s">
        <v>1</v>
      </c>
      <c r="AH202" s="134" t="s">
        <v>4217</v>
      </c>
      <c r="AI202" s="134" t="s">
        <v>4217</v>
      </c>
    </row>
    <row r="203" spans="1:35" s="21" customFormat="1" ht="76.5" hidden="1" customHeight="1">
      <c r="A203" s="119" t="s">
        <v>486</v>
      </c>
      <c r="B203" s="37" t="s">
        <v>2748</v>
      </c>
      <c r="C203" s="37" t="s">
        <v>139</v>
      </c>
      <c r="D203" s="39" t="s">
        <v>2243</v>
      </c>
      <c r="E203" s="123" t="s">
        <v>1934</v>
      </c>
      <c r="F203" s="31" t="s">
        <v>4217</v>
      </c>
      <c r="G203" s="31" t="s">
        <v>4217</v>
      </c>
      <c r="H203" s="118" t="s">
        <v>1522</v>
      </c>
      <c r="I203" s="31" t="s">
        <v>1864</v>
      </c>
      <c r="J203" s="31" t="s">
        <v>1865</v>
      </c>
      <c r="K203" s="31" t="s">
        <v>1854</v>
      </c>
      <c r="L203" s="31" t="s">
        <v>1891</v>
      </c>
      <c r="M203" s="31" t="s">
        <v>311</v>
      </c>
      <c r="N203" s="31" t="s">
        <v>1</v>
      </c>
      <c r="O203" s="30" t="e">
        <f>COUNTIF([2]!Table48[[#This Row],[CMMI Primary Care First
Version Date: CY 2022]:[CMS Merit-based Incentive Payment System (MIPS)
Version Date: CY 2022]],"*yes*")</f>
        <v>#REF!</v>
      </c>
      <c r="P203" s="134" t="s">
        <v>4217</v>
      </c>
      <c r="Q203" s="134" t="s">
        <v>4217</v>
      </c>
      <c r="R203" s="134" t="s">
        <v>4217</v>
      </c>
      <c r="S203" s="134" t="s">
        <v>4217</v>
      </c>
      <c r="T203" s="31" t="s">
        <v>4217</v>
      </c>
      <c r="U203" s="134" t="s">
        <v>4217</v>
      </c>
      <c r="V203" s="134" t="s">
        <v>4217</v>
      </c>
      <c r="W203" s="134" t="s">
        <v>4217</v>
      </c>
      <c r="X203" s="134" t="s">
        <v>4217</v>
      </c>
      <c r="Y203" s="134" t="s">
        <v>1</v>
      </c>
      <c r="Z203" s="134" t="s">
        <v>3692</v>
      </c>
      <c r="AA203" s="134" t="s">
        <v>4217</v>
      </c>
      <c r="AB203" s="31" t="s">
        <v>4217</v>
      </c>
      <c r="AC203" s="134" t="s">
        <v>4217</v>
      </c>
      <c r="AD203" s="134" t="s">
        <v>4217</v>
      </c>
      <c r="AE203" s="134" t="s">
        <v>4217</v>
      </c>
      <c r="AF203" s="31" t="s">
        <v>4217</v>
      </c>
      <c r="AG203" s="134" t="s">
        <v>4217</v>
      </c>
      <c r="AH203" s="134" t="s">
        <v>4217</v>
      </c>
      <c r="AI203" s="31" t="s">
        <v>4217</v>
      </c>
    </row>
    <row r="204" spans="1:35" s="21" customFormat="1" ht="76.5" hidden="1" customHeight="1">
      <c r="A204" s="101" t="s">
        <v>1792</v>
      </c>
      <c r="B204" s="37" t="s">
        <v>1651</v>
      </c>
      <c r="C204" s="37" t="s">
        <v>97</v>
      </c>
      <c r="D204" s="37" t="s">
        <v>97</v>
      </c>
      <c r="E204" s="123" t="s">
        <v>2857</v>
      </c>
      <c r="F204" s="40" t="s">
        <v>2678</v>
      </c>
      <c r="G204" s="40" t="s">
        <v>4217</v>
      </c>
      <c r="H204" s="118" t="s">
        <v>1652</v>
      </c>
      <c r="I204" s="31" t="s">
        <v>1850</v>
      </c>
      <c r="J204" s="31" t="s">
        <v>1879</v>
      </c>
      <c r="K204" s="31" t="s">
        <v>1854</v>
      </c>
      <c r="L204" s="31" t="s">
        <v>1855</v>
      </c>
      <c r="M204" s="31" t="s">
        <v>311</v>
      </c>
      <c r="N204" s="31" t="s">
        <v>4217</v>
      </c>
      <c r="O204" s="30" t="e">
        <f>COUNTIF([2]!Table48[[#This Row],[CMMI Primary Care First
Version Date: CY 2022]:[CMS Merit-based Incentive Payment System (MIPS)
Version Date: CY 2022]],"*yes*")</f>
        <v>#REF!</v>
      </c>
      <c r="P204" s="134" t="s">
        <v>4217</v>
      </c>
      <c r="Q204" s="134" t="s">
        <v>4217</v>
      </c>
      <c r="R204" s="134" t="s">
        <v>4217</v>
      </c>
      <c r="S204" s="134" t="s">
        <v>4217</v>
      </c>
      <c r="T204" s="134" t="s">
        <v>4217</v>
      </c>
      <c r="U204" s="134" t="s">
        <v>4217</v>
      </c>
      <c r="V204" s="134" t="s">
        <v>4217</v>
      </c>
      <c r="W204" s="134" t="s">
        <v>1</v>
      </c>
      <c r="X204" s="134" t="s">
        <v>4217</v>
      </c>
      <c r="Y204" s="134" t="s">
        <v>4217</v>
      </c>
      <c r="Z204" s="134" t="s">
        <v>4217</v>
      </c>
      <c r="AA204" s="134" t="s">
        <v>4217</v>
      </c>
      <c r="AB204" s="134" t="s">
        <v>4217</v>
      </c>
      <c r="AC204" s="134" t="s">
        <v>4217</v>
      </c>
      <c r="AD204" s="134" t="s">
        <v>4217</v>
      </c>
      <c r="AE204" s="134" t="s">
        <v>4217</v>
      </c>
      <c r="AF204" s="134" t="s">
        <v>4217</v>
      </c>
      <c r="AG204" s="134" t="s">
        <v>4217</v>
      </c>
      <c r="AH204" s="134" t="s">
        <v>4217</v>
      </c>
      <c r="AI204" s="134" t="s">
        <v>4217</v>
      </c>
    </row>
    <row r="205" spans="1:35" s="21" customFormat="1" ht="76.5" hidden="1" customHeight="1">
      <c r="A205" s="119" t="s">
        <v>1793</v>
      </c>
      <c r="B205" s="37" t="s">
        <v>4275</v>
      </c>
      <c r="C205" s="37" t="s">
        <v>97</v>
      </c>
      <c r="D205" s="37" t="s">
        <v>97</v>
      </c>
      <c r="E205" s="123" t="s">
        <v>1622</v>
      </c>
      <c r="F205" s="40" t="s">
        <v>4276</v>
      </c>
      <c r="G205" s="40" t="s">
        <v>4217</v>
      </c>
      <c r="H205" s="118" t="s">
        <v>4277</v>
      </c>
      <c r="I205" s="31" t="s">
        <v>1850</v>
      </c>
      <c r="J205" s="31" t="s">
        <v>1865</v>
      </c>
      <c r="K205" s="31" t="s">
        <v>1854</v>
      </c>
      <c r="L205" s="31" t="s">
        <v>1860</v>
      </c>
      <c r="M205" s="31" t="s">
        <v>5</v>
      </c>
      <c r="N205" s="31" t="s">
        <v>4217</v>
      </c>
      <c r="O205" s="30" t="e">
        <f>COUNTIF([2]!Table48[[#This Row],[CMMI Primary Care First
Version Date: CY 2022]:[CMS Merit-based Incentive Payment System (MIPS)
Version Date: CY 2022]],"*yes*")</f>
        <v>#REF!</v>
      </c>
      <c r="P205" s="134" t="s">
        <v>4217</v>
      </c>
      <c r="Q205" s="134" t="s">
        <v>4217</v>
      </c>
      <c r="R205" s="134" t="s">
        <v>4217</v>
      </c>
      <c r="S205" s="134" t="s">
        <v>4217</v>
      </c>
      <c r="T205" s="134" t="s">
        <v>4217</v>
      </c>
      <c r="U205" s="134" t="s">
        <v>4217</v>
      </c>
      <c r="V205" s="134" t="s">
        <v>1</v>
      </c>
      <c r="W205" s="134" t="s">
        <v>1</v>
      </c>
      <c r="X205" s="134" t="s">
        <v>4217</v>
      </c>
      <c r="Y205" s="134" t="s">
        <v>4217</v>
      </c>
      <c r="Z205" s="134" t="s">
        <v>4217</v>
      </c>
      <c r="AA205" s="134" t="s">
        <v>4217</v>
      </c>
      <c r="AB205" s="134" t="s">
        <v>4217</v>
      </c>
      <c r="AC205" s="134" t="s">
        <v>4217</v>
      </c>
      <c r="AD205" s="134" t="s">
        <v>4217</v>
      </c>
      <c r="AE205" s="134" t="s">
        <v>4217</v>
      </c>
      <c r="AF205" s="134" t="s">
        <v>4217</v>
      </c>
      <c r="AG205" s="134" t="s">
        <v>4217</v>
      </c>
      <c r="AH205" s="134" t="s">
        <v>4217</v>
      </c>
      <c r="AI205" s="134" t="s">
        <v>4217</v>
      </c>
    </row>
    <row r="206" spans="1:35" s="21" customFormat="1" ht="76.5" hidden="1" customHeight="1">
      <c r="A206" s="101" t="s">
        <v>1159</v>
      </c>
      <c r="B206" s="37" t="s">
        <v>2039</v>
      </c>
      <c r="C206" s="37" t="s">
        <v>97</v>
      </c>
      <c r="D206" s="37" t="s">
        <v>97</v>
      </c>
      <c r="E206" s="123" t="s">
        <v>1622</v>
      </c>
      <c r="F206" s="44" t="s">
        <v>2374</v>
      </c>
      <c r="G206" s="44" t="s">
        <v>4278</v>
      </c>
      <c r="H206" s="118" t="s">
        <v>1457</v>
      </c>
      <c r="I206" s="31" t="s">
        <v>1904</v>
      </c>
      <c r="J206" s="31" t="s">
        <v>97</v>
      </c>
      <c r="K206" s="31" t="s">
        <v>1848</v>
      </c>
      <c r="L206" s="31" t="s">
        <v>1891</v>
      </c>
      <c r="M206" s="31" t="s">
        <v>311</v>
      </c>
      <c r="N206" s="31" t="s">
        <v>4217</v>
      </c>
      <c r="O206" s="30" t="e">
        <f>COUNTIF([2]!Table48[[#This Row],[CMMI Primary Care First
Version Date: CY 2022]:[CMS Merit-based Incentive Payment System (MIPS)
Version Date: CY 2022]],"*yes*")</f>
        <v>#REF!</v>
      </c>
      <c r="P206" s="134" t="s">
        <v>4217</v>
      </c>
      <c r="Q206" s="134" t="s">
        <v>4217</v>
      </c>
      <c r="R206" s="134" t="s">
        <v>4217</v>
      </c>
      <c r="S206" s="134" t="s">
        <v>1</v>
      </c>
      <c r="T206" s="134" t="s">
        <v>4217</v>
      </c>
      <c r="U206" s="134" t="s">
        <v>4217</v>
      </c>
      <c r="V206" s="134" t="s">
        <v>4217</v>
      </c>
      <c r="W206" s="134" t="s">
        <v>1</v>
      </c>
      <c r="X206" s="134" t="s">
        <v>4217</v>
      </c>
      <c r="Y206" s="134" t="s">
        <v>4217</v>
      </c>
      <c r="Z206" s="134" t="s">
        <v>4217</v>
      </c>
      <c r="AA206" s="134" t="s">
        <v>4217</v>
      </c>
      <c r="AB206" s="134" t="s">
        <v>4217</v>
      </c>
      <c r="AC206" s="134" t="s">
        <v>4217</v>
      </c>
      <c r="AD206" s="134" t="s">
        <v>4217</v>
      </c>
      <c r="AE206" s="134" t="s">
        <v>4217</v>
      </c>
      <c r="AF206" s="134" t="s">
        <v>4217</v>
      </c>
      <c r="AG206" s="134" t="s">
        <v>4217</v>
      </c>
      <c r="AH206" s="134" t="s">
        <v>4217</v>
      </c>
      <c r="AI206" s="134" t="s">
        <v>4217</v>
      </c>
    </row>
    <row r="207" spans="1:35" s="21" customFormat="1" ht="76.5" hidden="1" customHeight="1">
      <c r="A207" s="119" t="s">
        <v>558</v>
      </c>
      <c r="B207" s="37" t="s">
        <v>2337</v>
      </c>
      <c r="C207" s="37" t="s">
        <v>670</v>
      </c>
      <c r="D207" s="37" t="s">
        <v>2243</v>
      </c>
      <c r="E207" s="123" t="s">
        <v>1934</v>
      </c>
      <c r="F207" s="44" t="s">
        <v>4217</v>
      </c>
      <c r="G207" s="44" t="s">
        <v>4217</v>
      </c>
      <c r="H207" s="118" t="s">
        <v>1446</v>
      </c>
      <c r="I207" s="31" t="s">
        <v>1864</v>
      </c>
      <c r="J207" s="31" t="s">
        <v>1865</v>
      </c>
      <c r="K207" s="31" t="s">
        <v>1854</v>
      </c>
      <c r="L207" s="31" t="s">
        <v>1891</v>
      </c>
      <c r="M207" s="31" t="s">
        <v>311</v>
      </c>
      <c r="N207" s="31" t="s">
        <v>4217</v>
      </c>
      <c r="O207" s="30" t="e">
        <f>COUNTIF([2]!Table48[[#This Row],[CMMI Primary Care First
Version Date: CY 2022]:[CMS Merit-based Incentive Payment System (MIPS)
Version Date: CY 2022]],"*yes*")</f>
        <v>#REF!</v>
      </c>
      <c r="P207" s="134" t="s">
        <v>4217</v>
      </c>
      <c r="Q207" s="134" t="s">
        <v>4217</v>
      </c>
      <c r="R207" s="134" t="s">
        <v>4217</v>
      </c>
      <c r="S207" s="134" t="s">
        <v>4217</v>
      </c>
      <c r="T207" s="134" t="s">
        <v>4217</v>
      </c>
      <c r="U207" s="134" t="s">
        <v>4217</v>
      </c>
      <c r="V207" s="134" t="s">
        <v>4217</v>
      </c>
      <c r="W207" s="134" t="s">
        <v>4217</v>
      </c>
      <c r="X207" s="134" t="s">
        <v>4217</v>
      </c>
      <c r="Y207" s="134" t="s">
        <v>1</v>
      </c>
      <c r="Z207" s="134" t="s">
        <v>3736</v>
      </c>
      <c r="AA207" s="134" t="s">
        <v>4217</v>
      </c>
      <c r="AB207" s="134" t="s">
        <v>4217</v>
      </c>
      <c r="AC207" s="134" t="s">
        <v>4217</v>
      </c>
      <c r="AD207" s="134" t="s">
        <v>4217</v>
      </c>
      <c r="AE207" s="134" t="s">
        <v>4217</v>
      </c>
      <c r="AF207" s="134" t="s">
        <v>4217</v>
      </c>
      <c r="AG207" s="134" t="s">
        <v>4217</v>
      </c>
      <c r="AH207" s="134" t="s">
        <v>4217</v>
      </c>
      <c r="AI207" s="134" t="s">
        <v>4217</v>
      </c>
    </row>
    <row r="208" spans="1:35" s="21" customFormat="1" ht="76.5" hidden="1" customHeight="1">
      <c r="A208" s="101" t="s">
        <v>346</v>
      </c>
      <c r="B208" s="37" t="s">
        <v>4279</v>
      </c>
      <c r="C208" s="37" t="s">
        <v>97</v>
      </c>
      <c r="D208" s="38" t="s">
        <v>97</v>
      </c>
      <c r="E208" s="123" t="s">
        <v>4280</v>
      </c>
      <c r="F208" s="44" t="s">
        <v>4217</v>
      </c>
      <c r="G208" s="44" t="s">
        <v>4217</v>
      </c>
      <c r="H208" s="118" t="s">
        <v>4281</v>
      </c>
      <c r="I208" s="31" t="s">
        <v>1892</v>
      </c>
      <c r="J208" s="31" t="s">
        <v>97</v>
      </c>
      <c r="K208" s="31" t="s">
        <v>1854</v>
      </c>
      <c r="L208" s="31" t="s">
        <v>2218</v>
      </c>
      <c r="M208" s="31" t="s">
        <v>6</v>
      </c>
      <c r="N208" s="31" t="s">
        <v>4217</v>
      </c>
      <c r="O208" s="30" t="e">
        <f>COUNTIF([2]!Table48[[#This Row],[CMMI Primary Care First
Version Date: CY 2022]:[CMS Merit-based Incentive Payment System (MIPS)
Version Date: CY 2022]],"*yes*")</f>
        <v>#REF!</v>
      </c>
      <c r="P208" s="134" t="s">
        <v>4217</v>
      </c>
      <c r="Q208" s="134" t="s">
        <v>4217</v>
      </c>
      <c r="R208" s="134" t="s">
        <v>4217</v>
      </c>
      <c r="S208" s="134" t="s">
        <v>4217</v>
      </c>
      <c r="T208" s="134" t="s">
        <v>4217</v>
      </c>
      <c r="U208" s="134" t="s">
        <v>4217</v>
      </c>
      <c r="V208" s="134" t="s">
        <v>4217</v>
      </c>
      <c r="W208" s="134" t="s">
        <v>4217</v>
      </c>
      <c r="X208" s="134" t="s">
        <v>4217</v>
      </c>
      <c r="Y208" s="134" t="s">
        <v>4217</v>
      </c>
      <c r="Z208" s="134" t="s">
        <v>4217</v>
      </c>
      <c r="AA208" s="134" t="s">
        <v>4217</v>
      </c>
      <c r="AB208" s="134" t="s">
        <v>4217</v>
      </c>
      <c r="AC208" s="134" t="s">
        <v>4217</v>
      </c>
      <c r="AD208" s="134" t="s">
        <v>4217</v>
      </c>
      <c r="AE208" s="134" t="s">
        <v>4217</v>
      </c>
      <c r="AF208" s="134" t="s">
        <v>4217</v>
      </c>
      <c r="AG208" s="134" t="s">
        <v>4217</v>
      </c>
      <c r="AH208" s="134" t="s">
        <v>4217</v>
      </c>
      <c r="AI208" s="134" t="s">
        <v>4217</v>
      </c>
    </row>
    <row r="209" spans="1:35" s="21" customFormat="1" ht="76.5" hidden="1" customHeight="1">
      <c r="A209" s="119" t="s">
        <v>564</v>
      </c>
      <c r="B209" s="37" t="s">
        <v>1948</v>
      </c>
      <c r="C209" s="37" t="s">
        <v>92</v>
      </c>
      <c r="D209" s="39" t="s">
        <v>2235</v>
      </c>
      <c r="E209" s="123" t="s">
        <v>1919</v>
      </c>
      <c r="F209" s="44" t="s">
        <v>4217</v>
      </c>
      <c r="G209" s="44" t="s">
        <v>4217</v>
      </c>
      <c r="H209" s="118" t="s">
        <v>1385</v>
      </c>
      <c r="I209" s="31" t="s">
        <v>1850</v>
      </c>
      <c r="J209" s="31" t="s">
        <v>1858</v>
      </c>
      <c r="K209" s="31" t="s">
        <v>1848</v>
      </c>
      <c r="L209" s="31" t="s">
        <v>1855</v>
      </c>
      <c r="M209" s="31" t="s">
        <v>1727</v>
      </c>
      <c r="N209" s="31" t="s">
        <v>1</v>
      </c>
      <c r="O209" s="30" t="e">
        <f>COUNTIF([2]!Table48[[#This Row],[CMMI Primary Care First
Version Date: CY 2022]:[CMS Merit-based Incentive Payment System (MIPS)
Version Date: CY 2022]],"*yes*")</f>
        <v>#REF!</v>
      </c>
      <c r="P209" s="134" t="s">
        <v>4217</v>
      </c>
      <c r="Q209" s="134" t="s">
        <v>4217</v>
      </c>
      <c r="R209" s="134" t="s">
        <v>4217</v>
      </c>
      <c r="S209" s="134" t="s">
        <v>4217</v>
      </c>
      <c r="T209" s="134" t="s">
        <v>4217</v>
      </c>
      <c r="U209" s="134" t="s">
        <v>4217</v>
      </c>
      <c r="V209" s="134" t="s">
        <v>4217</v>
      </c>
      <c r="W209" s="134" t="s">
        <v>4217</v>
      </c>
      <c r="X209" s="134" t="s">
        <v>4217</v>
      </c>
      <c r="Y209" s="134" t="s">
        <v>4217</v>
      </c>
      <c r="Z209" s="134" t="s">
        <v>4217</v>
      </c>
      <c r="AA209" s="134" t="s">
        <v>4217</v>
      </c>
      <c r="AB209" s="134" t="s">
        <v>4217</v>
      </c>
      <c r="AC209" s="134" t="s">
        <v>4217</v>
      </c>
      <c r="AD209" s="134" t="s">
        <v>4217</v>
      </c>
      <c r="AE209" s="134" t="s">
        <v>4217</v>
      </c>
      <c r="AF209" s="134" t="s">
        <v>4217</v>
      </c>
      <c r="AG209" s="134" t="s">
        <v>4217</v>
      </c>
      <c r="AH209" s="134" t="s">
        <v>4217</v>
      </c>
      <c r="AI209" s="134" t="s">
        <v>4217</v>
      </c>
    </row>
    <row r="210" spans="1:35" s="21" customFormat="1" ht="76.5" hidden="1" customHeight="1">
      <c r="A210" s="101" t="s">
        <v>428</v>
      </c>
      <c r="B210" s="37" t="s">
        <v>2461</v>
      </c>
      <c r="C210" s="37" t="s">
        <v>1049</v>
      </c>
      <c r="D210" s="38" t="s">
        <v>2235</v>
      </c>
      <c r="E210" s="123" t="s">
        <v>1623</v>
      </c>
      <c r="F210" s="40" t="s">
        <v>2462</v>
      </c>
      <c r="G210" s="40" t="s">
        <v>4217</v>
      </c>
      <c r="H210" s="118" t="s">
        <v>814</v>
      </c>
      <c r="I210" s="31" t="s">
        <v>2260</v>
      </c>
      <c r="J210" s="31" t="s">
        <v>1858</v>
      </c>
      <c r="K210" s="31" t="s">
        <v>1848</v>
      </c>
      <c r="L210" s="31" t="s">
        <v>1855</v>
      </c>
      <c r="M210" s="31" t="s">
        <v>1727</v>
      </c>
      <c r="N210" s="31" t="s">
        <v>4217</v>
      </c>
      <c r="O210" s="30" t="e">
        <f>COUNTIF([2]!Table48[[#This Row],[CMMI Primary Care First
Version Date: CY 2022]:[CMS Merit-based Incentive Payment System (MIPS)
Version Date: CY 2022]],"*yes*")</f>
        <v>#REF!</v>
      </c>
      <c r="P210" s="134" t="s">
        <v>4217</v>
      </c>
      <c r="Q210" s="134" t="s">
        <v>4217</v>
      </c>
      <c r="R210" s="134" t="s">
        <v>4217</v>
      </c>
      <c r="S210" s="134" t="s">
        <v>4217</v>
      </c>
      <c r="T210" s="31" t="s">
        <v>4217</v>
      </c>
      <c r="U210" s="134" t="s">
        <v>4217</v>
      </c>
      <c r="V210" s="134" t="s">
        <v>4217</v>
      </c>
      <c r="W210" s="134" t="s">
        <v>1</v>
      </c>
      <c r="X210" s="134" t="s">
        <v>2463</v>
      </c>
      <c r="Y210" s="134" t="s">
        <v>4217</v>
      </c>
      <c r="Z210" s="134" t="s">
        <v>4217</v>
      </c>
      <c r="AA210" s="134" t="s">
        <v>4217</v>
      </c>
      <c r="AB210" s="31" t="s">
        <v>1</v>
      </c>
      <c r="AC210" s="134" t="s">
        <v>4217</v>
      </c>
      <c r="AD210" s="134" t="s">
        <v>4217</v>
      </c>
      <c r="AE210" s="134" t="s">
        <v>4217</v>
      </c>
      <c r="AF210" s="31" t="s">
        <v>4217</v>
      </c>
      <c r="AG210" s="134" t="s">
        <v>4217</v>
      </c>
      <c r="AH210" s="134" t="s">
        <v>4217</v>
      </c>
      <c r="AI210" s="31" t="s">
        <v>4217</v>
      </c>
    </row>
    <row r="211" spans="1:35" s="21" customFormat="1" ht="76.5" hidden="1" customHeight="1">
      <c r="A211" s="119" t="s">
        <v>1794</v>
      </c>
      <c r="B211" s="37" t="s">
        <v>765</v>
      </c>
      <c r="C211" s="37" t="s">
        <v>1022</v>
      </c>
      <c r="D211" s="37" t="s">
        <v>2235</v>
      </c>
      <c r="E211" s="123" t="s">
        <v>1924</v>
      </c>
      <c r="F211" s="40" t="s">
        <v>2430</v>
      </c>
      <c r="G211" s="40" t="s">
        <v>4217</v>
      </c>
      <c r="H211" s="118" t="s">
        <v>766</v>
      </c>
      <c r="I211" s="31" t="s">
        <v>1850</v>
      </c>
      <c r="J211" s="31" t="s">
        <v>1858</v>
      </c>
      <c r="K211" s="31" t="s">
        <v>1848</v>
      </c>
      <c r="L211" s="31" t="s">
        <v>1855</v>
      </c>
      <c r="M211" s="31" t="s">
        <v>311</v>
      </c>
      <c r="N211" s="31" t="s">
        <v>1</v>
      </c>
      <c r="O211" s="30" t="e">
        <f>COUNTIF([2]!Table48[[#This Row],[CMMI Primary Care First
Version Date: CY 2022]:[CMS Merit-based Incentive Payment System (MIPS)
Version Date: CY 2022]],"*yes*")</f>
        <v>#REF!</v>
      </c>
      <c r="P211" s="134" t="s">
        <v>4217</v>
      </c>
      <c r="Q211" s="134" t="s">
        <v>4217</v>
      </c>
      <c r="R211" s="134" t="s">
        <v>4217</v>
      </c>
      <c r="S211" s="134" t="s">
        <v>4217</v>
      </c>
      <c r="T211" s="134" t="s">
        <v>4217</v>
      </c>
      <c r="U211" s="134" t="s">
        <v>4217</v>
      </c>
      <c r="V211" s="134" t="s">
        <v>4217</v>
      </c>
      <c r="W211" s="134" t="s">
        <v>4217</v>
      </c>
      <c r="X211" s="134" t="s">
        <v>4217</v>
      </c>
      <c r="Y211" s="134" t="s">
        <v>4217</v>
      </c>
      <c r="Z211" s="134" t="s">
        <v>4217</v>
      </c>
      <c r="AA211" s="134" t="s">
        <v>4217</v>
      </c>
      <c r="AB211" s="134" t="s">
        <v>4217</v>
      </c>
      <c r="AC211" s="134" t="s">
        <v>4217</v>
      </c>
      <c r="AD211" s="134" t="s">
        <v>4217</v>
      </c>
      <c r="AE211" s="134" t="s">
        <v>4217</v>
      </c>
      <c r="AF211" s="134" t="s">
        <v>4217</v>
      </c>
      <c r="AG211" s="134" t="s">
        <v>4217</v>
      </c>
      <c r="AH211" s="134" t="s">
        <v>4217</v>
      </c>
      <c r="AI211" s="134" t="s">
        <v>4217</v>
      </c>
    </row>
    <row r="212" spans="1:35" s="21" customFormat="1" ht="76.5" hidden="1" customHeight="1">
      <c r="A212" s="101" t="s">
        <v>1071</v>
      </c>
      <c r="B212" s="37" t="s">
        <v>289</v>
      </c>
      <c r="C212" s="37" t="s">
        <v>36</v>
      </c>
      <c r="D212" s="39" t="s">
        <v>2243</v>
      </c>
      <c r="E212" s="123" t="s">
        <v>1935</v>
      </c>
      <c r="F212" s="44" t="s">
        <v>2321</v>
      </c>
      <c r="G212" s="44" t="s">
        <v>4282</v>
      </c>
      <c r="H212" s="118" t="s">
        <v>1435</v>
      </c>
      <c r="I212" s="31" t="s">
        <v>2260</v>
      </c>
      <c r="J212" s="31" t="s">
        <v>1858</v>
      </c>
      <c r="K212" s="31" t="s">
        <v>1848</v>
      </c>
      <c r="L212" s="31" t="s">
        <v>1855</v>
      </c>
      <c r="M212" s="31" t="s">
        <v>1727</v>
      </c>
      <c r="N212" s="31" t="s">
        <v>1</v>
      </c>
      <c r="O212" s="30" t="e">
        <f>COUNTIF([2]!Table48[[#This Row],[CMMI Primary Care First
Version Date: CY 2022]:[CMS Merit-based Incentive Payment System (MIPS)
Version Date: CY 2022]],"*yes*")</f>
        <v>#REF!</v>
      </c>
      <c r="P212" s="134" t="s">
        <v>4283</v>
      </c>
      <c r="Q212" s="134" t="s">
        <v>4217</v>
      </c>
      <c r="R212" s="134" t="s">
        <v>1</v>
      </c>
      <c r="S212" s="134" t="s">
        <v>1</v>
      </c>
      <c r="T212" s="134" t="s">
        <v>1</v>
      </c>
      <c r="U212" s="134" t="s">
        <v>2140</v>
      </c>
      <c r="V212" s="134" t="s">
        <v>1</v>
      </c>
      <c r="W212" s="134" t="s">
        <v>1</v>
      </c>
      <c r="X212" s="134" t="s">
        <v>2265</v>
      </c>
      <c r="Y212" s="134" t="s">
        <v>4217</v>
      </c>
      <c r="Z212" s="134" t="s">
        <v>4217</v>
      </c>
      <c r="AA212" s="134" t="s">
        <v>4217</v>
      </c>
      <c r="AB212" s="134" t="s">
        <v>1</v>
      </c>
      <c r="AC212" s="134" t="s">
        <v>1</v>
      </c>
      <c r="AD212" s="134" t="s">
        <v>1</v>
      </c>
      <c r="AE212" s="134" t="s">
        <v>1806</v>
      </c>
      <c r="AF212" s="134" t="s">
        <v>4217</v>
      </c>
      <c r="AG212" s="134" t="s">
        <v>4217</v>
      </c>
      <c r="AH212" s="134" t="s">
        <v>1804</v>
      </c>
      <c r="AI212" s="134" t="s">
        <v>1</v>
      </c>
    </row>
    <row r="213" spans="1:35" s="21" customFormat="1" ht="76.5" hidden="1" customHeight="1">
      <c r="A213" s="119" t="s">
        <v>1796</v>
      </c>
      <c r="B213" s="37" t="s">
        <v>289</v>
      </c>
      <c r="C213" s="37" t="s">
        <v>97</v>
      </c>
      <c r="D213" s="37" t="s">
        <v>97</v>
      </c>
      <c r="E213" s="123" t="s">
        <v>1658</v>
      </c>
      <c r="F213" s="40" t="s">
        <v>4217</v>
      </c>
      <c r="G213" s="40" t="s">
        <v>4217</v>
      </c>
      <c r="H213" s="118" t="s">
        <v>3380</v>
      </c>
      <c r="I213" s="31" t="s">
        <v>2260</v>
      </c>
      <c r="J213" s="31" t="s">
        <v>1858</v>
      </c>
      <c r="K213" s="31" t="s">
        <v>1848</v>
      </c>
      <c r="L213" s="31" t="s">
        <v>1855</v>
      </c>
      <c r="M213" s="31" t="s">
        <v>1727</v>
      </c>
      <c r="N213" s="31" t="s">
        <v>1</v>
      </c>
      <c r="O213" s="30" t="e">
        <f>COUNTIF([2]!Table48[[#This Row],[CMMI Primary Care First
Version Date: CY 2022]:[CMS Merit-based Incentive Payment System (MIPS)
Version Date: CY 2022]],"*yes*")</f>
        <v>#REF!</v>
      </c>
      <c r="P213" s="134" t="s">
        <v>4217</v>
      </c>
      <c r="Q213" s="134" t="s">
        <v>4217</v>
      </c>
      <c r="R213" s="134" t="s">
        <v>4217</v>
      </c>
      <c r="S213" s="134" t="s">
        <v>4217</v>
      </c>
      <c r="T213" s="134" t="s">
        <v>4217</v>
      </c>
      <c r="U213" s="134" t="s">
        <v>4217</v>
      </c>
      <c r="V213" s="134" t="s">
        <v>4217</v>
      </c>
      <c r="W213" s="134" t="s">
        <v>4217</v>
      </c>
      <c r="X213" s="134" t="s">
        <v>4217</v>
      </c>
      <c r="Y213" s="134" t="s">
        <v>4217</v>
      </c>
      <c r="Z213" s="134" t="s">
        <v>4217</v>
      </c>
      <c r="AA213" s="134" t="s">
        <v>4217</v>
      </c>
      <c r="AB213" s="134" t="s">
        <v>4217</v>
      </c>
      <c r="AC213" s="134" t="s">
        <v>4217</v>
      </c>
      <c r="AD213" s="134" t="s">
        <v>4217</v>
      </c>
      <c r="AE213" s="134" t="s">
        <v>4217</v>
      </c>
      <c r="AF213" s="134" t="s">
        <v>4240</v>
      </c>
      <c r="AG213" s="134" t="s">
        <v>4217</v>
      </c>
      <c r="AH213" s="134" t="s">
        <v>4217</v>
      </c>
      <c r="AI213" s="134" t="s">
        <v>4217</v>
      </c>
    </row>
    <row r="214" spans="1:35" s="21" customFormat="1" ht="76.5" hidden="1" customHeight="1">
      <c r="A214" s="101" t="s">
        <v>1797</v>
      </c>
      <c r="B214" s="37" t="s">
        <v>2892</v>
      </c>
      <c r="C214" s="37" t="s">
        <v>2893</v>
      </c>
      <c r="D214" s="39" t="s">
        <v>2235</v>
      </c>
      <c r="E214" s="123" t="s">
        <v>1906</v>
      </c>
      <c r="F214" s="44" t="s">
        <v>4217</v>
      </c>
      <c r="G214" s="44" t="s">
        <v>4217</v>
      </c>
      <c r="H214" s="118" t="s">
        <v>2894</v>
      </c>
      <c r="I214" s="31" t="s">
        <v>97</v>
      </c>
      <c r="J214" s="31" t="s">
        <v>1858</v>
      </c>
      <c r="K214" s="31" t="s">
        <v>1848</v>
      </c>
      <c r="L214" s="31" t="s">
        <v>1855</v>
      </c>
      <c r="M214" s="31" t="s">
        <v>311</v>
      </c>
      <c r="N214" s="31" t="s">
        <v>1</v>
      </c>
      <c r="O214" s="30" t="e">
        <f>COUNTIF([2]!Table48[[#This Row],[CMMI Primary Care First
Version Date: CY 2022]:[CMS Merit-based Incentive Payment System (MIPS)
Version Date: CY 2022]],"*yes*")</f>
        <v>#REF!</v>
      </c>
      <c r="P214" s="134" t="s">
        <v>4217</v>
      </c>
      <c r="Q214" s="134" t="s">
        <v>4217</v>
      </c>
      <c r="R214" s="134" t="s">
        <v>4217</v>
      </c>
      <c r="S214" s="134" t="s">
        <v>4217</v>
      </c>
      <c r="T214" s="134" t="s">
        <v>4217</v>
      </c>
      <c r="U214" s="134" t="s">
        <v>4217</v>
      </c>
      <c r="V214" s="134" t="s">
        <v>4217</v>
      </c>
      <c r="W214" s="134" t="s">
        <v>4217</v>
      </c>
      <c r="X214" s="134" t="s">
        <v>2251</v>
      </c>
      <c r="Y214" s="134" t="s">
        <v>4217</v>
      </c>
      <c r="Z214" s="134" t="s">
        <v>4217</v>
      </c>
      <c r="AA214" s="134" t="s">
        <v>4217</v>
      </c>
      <c r="AB214" s="134" t="s">
        <v>4217</v>
      </c>
      <c r="AC214" s="134" t="s">
        <v>4217</v>
      </c>
      <c r="AD214" s="134" t="s">
        <v>4217</v>
      </c>
      <c r="AE214" s="134" t="s">
        <v>4217</v>
      </c>
      <c r="AF214" s="134" t="s">
        <v>4217</v>
      </c>
      <c r="AG214" s="134" t="s">
        <v>4217</v>
      </c>
      <c r="AH214" s="134" t="s">
        <v>4217</v>
      </c>
      <c r="AI214" s="134" t="s">
        <v>4217</v>
      </c>
    </row>
    <row r="215" spans="1:35" s="21" customFormat="1" ht="76.5" hidden="1" customHeight="1">
      <c r="A215" s="119" t="s">
        <v>1076</v>
      </c>
      <c r="B215" s="37" t="s">
        <v>2056</v>
      </c>
      <c r="C215" s="37" t="s">
        <v>97</v>
      </c>
      <c r="D215" s="39" t="s">
        <v>97</v>
      </c>
      <c r="E215" s="123" t="s">
        <v>1622</v>
      </c>
      <c r="F215" s="44" t="s">
        <v>4217</v>
      </c>
      <c r="G215" s="44" t="s">
        <v>4217</v>
      </c>
      <c r="H215" s="118" t="s">
        <v>1585</v>
      </c>
      <c r="I215" s="31" t="s">
        <v>1883</v>
      </c>
      <c r="J215" s="31" t="s">
        <v>97</v>
      </c>
      <c r="K215" s="31" t="s">
        <v>1854</v>
      </c>
      <c r="L215" s="31" t="s">
        <v>1860</v>
      </c>
      <c r="M215" s="31" t="s">
        <v>1980</v>
      </c>
      <c r="N215" s="31" t="s">
        <v>4217</v>
      </c>
      <c r="O215" s="30" t="e">
        <f>COUNTIF([2]!Table48[[#This Row],[CMMI Primary Care First
Version Date: CY 2022]:[CMS Merit-based Incentive Payment System (MIPS)
Version Date: CY 2022]],"*yes*")</f>
        <v>#REF!</v>
      </c>
      <c r="P215" s="134" t="s">
        <v>4217</v>
      </c>
      <c r="Q215" s="134" t="s">
        <v>4217</v>
      </c>
      <c r="R215" s="134" t="s">
        <v>4217</v>
      </c>
      <c r="S215" s="134" t="s">
        <v>4217</v>
      </c>
      <c r="T215" s="134" t="s">
        <v>4217</v>
      </c>
      <c r="U215" s="134" t="s">
        <v>2151</v>
      </c>
      <c r="V215" s="134" t="s">
        <v>4217</v>
      </c>
      <c r="W215" s="134" t="s">
        <v>4217</v>
      </c>
      <c r="X215" s="134" t="s">
        <v>4217</v>
      </c>
      <c r="Y215" s="134" t="s">
        <v>4217</v>
      </c>
      <c r="Z215" s="134" t="s">
        <v>4217</v>
      </c>
      <c r="AA215" s="134" t="s">
        <v>4217</v>
      </c>
      <c r="AB215" s="134" t="s">
        <v>4217</v>
      </c>
      <c r="AC215" s="134" t="s">
        <v>4217</v>
      </c>
      <c r="AD215" s="134" t="s">
        <v>4217</v>
      </c>
      <c r="AE215" s="134" t="s">
        <v>4217</v>
      </c>
      <c r="AF215" s="134" t="s">
        <v>4217</v>
      </c>
      <c r="AG215" s="134" t="s">
        <v>4217</v>
      </c>
      <c r="AH215" s="134" t="s">
        <v>4217</v>
      </c>
      <c r="AI215" s="134" t="s">
        <v>4217</v>
      </c>
    </row>
    <row r="216" spans="1:35" s="21" customFormat="1" ht="76.5" hidden="1" customHeight="1">
      <c r="A216" s="101" t="s">
        <v>1061</v>
      </c>
      <c r="B216" s="37" t="s">
        <v>2057</v>
      </c>
      <c r="C216" s="37" t="s">
        <v>97</v>
      </c>
      <c r="D216" s="39" t="s">
        <v>97</v>
      </c>
      <c r="E216" s="123" t="s">
        <v>1622</v>
      </c>
      <c r="F216" s="44" t="s">
        <v>4217</v>
      </c>
      <c r="G216" s="44" t="s">
        <v>4217</v>
      </c>
      <c r="H216" s="118" t="s">
        <v>1586</v>
      </c>
      <c r="I216" s="31" t="s">
        <v>1883</v>
      </c>
      <c r="J216" s="31" t="s">
        <v>97</v>
      </c>
      <c r="K216" s="31" t="s">
        <v>1854</v>
      </c>
      <c r="L216" s="31" t="s">
        <v>1860</v>
      </c>
      <c r="M216" s="31" t="s">
        <v>1980</v>
      </c>
      <c r="N216" s="31" t="s">
        <v>4217</v>
      </c>
      <c r="O216" s="30" t="e">
        <f>COUNTIF([2]!Table48[[#This Row],[CMMI Primary Care First
Version Date: CY 2022]:[CMS Merit-based Incentive Payment System (MIPS)
Version Date: CY 2022]],"*yes*")</f>
        <v>#REF!</v>
      </c>
      <c r="P216" s="134" t="s">
        <v>4217</v>
      </c>
      <c r="Q216" s="134" t="s">
        <v>4217</v>
      </c>
      <c r="R216" s="134" t="s">
        <v>4217</v>
      </c>
      <c r="S216" s="134" t="s">
        <v>4217</v>
      </c>
      <c r="T216" s="134" t="s">
        <v>4217</v>
      </c>
      <c r="U216" s="134" t="s">
        <v>2142</v>
      </c>
      <c r="V216" s="134" t="s">
        <v>4217</v>
      </c>
      <c r="W216" s="134" t="s">
        <v>4217</v>
      </c>
      <c r="X216" s="134" t="s">
        <v>4217</v>
      </c>
      <c r="Y216" s="134" t="s">
        <v>4217</v>
      </c>
      <c r="Z216" s="134" t="s">
        <v>4217</v>
      </c>
      <c r="AA216" s="134" t="s">
        <v>4217</v>
      </c>
      <c r="AB216" s="134" t="s">
        <v>4217</v>
      </c>
      <c r="AC216" s="134" t="s">
        <v>4217</v>
      </c>
      <c r="AD216" s="134" t="s">
        <v>4217</v>
      </c>
      <c r="AE216" s="134" t="s">
        <v>4217</v>
      </c>
      <c r="AF216" s="134" t="s">
        <v>4217</v>
      </c>
      <c r="AG216" s="134" t="s">
        <v>4217</v>
      </c>
      <c r="AH216" s="134" t="s">
        <v>4217</v>
      </c>
      <c r="AI216" s="134" t="s">
        <v>4217</v>
      </c>
    </row>
    <row r="217" spans="1:35" s="21" customFormat="1" ht="76.5" hidden="1" customHeight="1">
      <c r="A217" s="119" t="s">
        <v>1118</v>
      </c>
      <c r="B217" s="37" t="s">
        <v>612</v>
      </c>
      <c r="C217" s="37" t="s">
        <v>610</v>
      </c>
      <c r="D217" s="39" t="s">
        <v>2243</v>
      </c>
      <c r="E217" s="123" t="s">
        <v>1919</v>
      </c>
      <c r="F217" s="44" t="s">
        <v>2302</v>
      </c>
      <c r="G217" s="44" t="s">
        <v>3200</v>
      </c>
      <c r="H217" s="118" t="s">
        <v>1421</v>
      </c>
      <c r="I217" s="31" t="s">
        <v>2180</v>
      </c>
      <c r="J217" s="31" t="s">
        <v>1866</v>
      </c>
      <c r="K217" s="31" t="s">
        <v>1854</v>
      </c>
      <c r="L217" s="31" t="s">
        <v>1855</v>
      </c>
      <c r="M217" s="31" t="s">
        <v>311</v>
      </c>
      <c r="N217" s="31" t="s">
        <v>4217</v>
      </c>
      <c r="O217" s="30" t="e">
        <f>COUNTIF([2]!Table48[[#This Row],[CMMI Primary Care First
Version Date: CY 2022]:[CMS Merit-based Incentive Payment System (MIPS)
Version Date: CY 2022]],"*yes*")</f>
        <v>#REF!</v>
      </c>
      <c r="P217" s="134" t="s">
        <v>4217</v>
      </c>
      <c r="Q217" s="134" t="s">
        <v>4217</v>
      </c>
      <c r="R217" s="134" t="s">
        <v>4217</v>
      </c>
      <c r="S217" s="134" t="s">
        <v>4217</v>
      </c>
      <c r="T217" s="134" t="s">
        <v>4217</v>
      </c>
      <c r="U217" s="134" t="s">
        <v>4217</v>
      </c>
      <c r="V217" s="134" t="s">
        <v>4217</v>
      </c>
      <c r="W217" s="134" t="s">
        <v>4217</v>
      </c>
      <c r="X217" s="134" t="s">
        <v>4217</v>
      </c>
      <c r="Y217" s="134" t="s">
        <v>4217</v>
      </c>
      <c r="Z217" s="134" t="s">
        <v>4217</v>
      </c>
      <c r="AA217" s="134" t="s">
        <v>4217</v>
      </c>
      <c r="AB217" s="134" t="s">
        <v>4217</v>
      </c>
      <c r="AC217" s="134" t="s">
        <v>4217</v>
      </c>
      <c r="AD217" s="134" t="s">
        <v>4217</v>
      </c>
      <c r="AE217" s="134" t="s">
        <v>4217</v>
      </c>
      <c r="AF217" s="134" t="s">
        <v>4217</v>
      </c>
      <c r="AG217" s="134" t="s">
        <v>4217</v>
      </c>
      <c r="AH217" s="134" t="s">
        <v>4217</v>
      </c>
      <c r="AI217" s="134" t="s">
        <v>4217</v>
      </c>
    </row>
    <row r="218" spans="1:35" s="21" customFormat="1" ht="76.5" hidden="1" customHeight="1">
      <c r="A218" s="101" t="s">
        <v>449</v>
      </c>
      <c r="B218" s="37" t="s">
        <v>2299</v>
      </c>
      <c r="C218" s="37" t="s">
        <v>67</v>
      </c>
      <c r="D218" s="37" t="s">
        <v>2243</v>
      </c>
      <c r="E218" s="123" t="s">
        <v>569</v>
      </c>
      <c r="F218" s="44" t="s">
        <v>4217</v>
      </c>
      <c r="G218" s="44" t="s">
        <v>4217</v>
      </c>
      <c r="H218" s="118" t="s">
        <v>1417</v>
      </c>
      <c r="I218" s="31" t="s">
        <v>1864</v>
      </c>
      <c r="J218" s="31" t="s">
        <v>1865</v>
      </c>
      <c r="K218" s="31" t="s">
        <v>1854</v>
      </c>
      <c r="L218" s="31" t="s">
        <v>1855</v>
      </c>
      <c r="M218" s="31" t="s">
        <v>5</v>
      </c>
      <c r="N218" s="31" t="s">
        <v>4217</v>
      </c>
      <c r="O218" s="30" t="e">
        <f>COUNTIF([2]!Table48[[#This Row],[CMMI Primary Care First
Version Date: CY 2022]:[CMS Merit-based Incentive Payment System (MIPS)
Version Date: CY 2022]],"*yes*")</f>
        <v>#REF!</v>
      </c>
      <c r="P218" s="134" t="s">
        <v>4217</v>
      </c>
      <c r="Q218" s="134" t="s">
        <v>4217</v>
      </c>
      <c r="R218" s="134" t="s">
        <v>4217</v>
      </c>
      <c r="S218" s="134" t="s">
        <v>4217</v>
      </c>
      <c r="T218" s="31" t="s">
        <v>4217</v>
      </c>
      <c r="U218" s="134" t="s">
        <v>4217</v>
      </c>
      <c r="V218" s="134" t="s">
        <v>4217</v>
      </c>
      <c r="W218" s="134" t="s">
        <v>4217</v>
      </c>
      <c r="X218" s="134" t="s">
        <v>4217</v>
      </c>
      <c r="Y218" s="134" t="s">
        <v>4217</v>
      </c>
      <c r="Z218" s="134" t="s">
        <v>3714</v>
      </c>
      <c r="AA218" s="134" t="s">
        <v>4217</v>
      </c>
      <c r="AB218" s="31" t="s">
        <v>1</v>
      </c>
      <c r="AC218" s="134" t="s">
        <v>4217</v>
      </c>
      <c r="AD218" s="134" t="s">
        <v>4217</v>
      </c>
      <c r="AE218" s="134" t="s">
        <v>4217</v>
      </c>
      <c r="AF218" s="31" t="s">
        <v>4217</v>
      </c>
      <c r="AG218" s="134" t="s">
        <v>4217</v>
      </c>
      <c r="AH218" s="134" t="s">
        <v>4217</v>
      </c>
      <c r="AI218" s="31" t="s">
        <v>4217</v>
      </c>
    </row>
    <row r="219" spans="1:35" s="21" customFormat="1" ht="76.5" hidden="1" customHeight="1">
      <c r="A219" s="119" t="s">
        <v>443</v>
      </c>
      <c r="B219" s="37" t="s">
        <v>2022</v>
      </c>
      <c r="C219" s="37" t="s">
        <v>207</v>
      </c>
      <c r="D219" s="39" t="s">
        <v>2235</v>
      </c>
      <c r="E219" s="123" t="s">
        <v>1935</v>
      </c>
      <c r="F219" s="40" t="s">
        <v>4217</v>
      </c>
      <c r="G219" s="40" t="s">
        <v>4217</v>
      </c>
      <c r="H219" s="118" t="s">
        <v>1999</v>
      </c>
      <c r="I219" s="31" t="s">
        <v>1850</v>
      </c>
      <c r="J219" s="31" t="s">
        <v>1862</v>
      </c>
      <c r="K219" s="31" t="s">
        <v>1854</v>
      </c>
      <c r="L219" s="31" t="s">
        <v>1855</v>
      </c>
      <c r="M219" s="31" t="s">
        <v>1727</v>
      </c>
      <c r="N219" s="31" t="s">
        <v>1</v>
      </c>
      <c r="O219" s="30" t="e">
        <f>COUNTIF([2]!Table48[[#This Row],[CMMI Primary Care First
Version Date: CY 2022]:[CMS Merit-based Incentive Payment System (MIPS)
Version Date: CY 2022]],"*yes*")</f>
        <v>#REF!</v>
      </c>
      <c r="P219" s="134" t="s">
        <v>4217</v>
      </c>
      <c r="Q219" s="134" t="s">
        <v>4217</v>
      </c>
      <c r="R219" s="134" t="s">
        <v>4217</v>
      </c>
      <c r="S219" s="134" t="s">
        <v>4217</v>
      </c>
      <c r="T219" s="31" t="s">
        <v>4217</v>
      </c>
      <c r="U219" s="134" t="s">
        <v>4217</v>
      </c>
      <c r="V219" s="134" t="s">
        <v>4217</v>
      </c>
      <c r="W219" s="134" t="s">
        <v>4217</v>
      </c>
      <c r="X219" s="134" t="s">
        <v>4217</v>
      </c>
      <c r="Y219" s="134" t="s">
        <v>4217</v>
      </c>
      <c r="Z219" s="134" t="s">
        <v>4217</v>
      </c>
      <c r="AA219" s="134" t="s">
        <v>4217</v>
      </c>
      <c r="AB219" s="31" t="s">
        <v>4217</v>
      </c>
      <c r="AC219" s="134" t="s">
        <v>4217</v>
      </c>
      <c r="AD219" s="134" t="s">
        <v>4217</v>
      </c>
      <c r="AE219" s="134" t="s">
        <v>4217</v>
      </c>
      <c r="AF219" s="31" t="s">
        <v>4217</v>
      </c>
      <c r="AG219" s="134" t="s">
        <v>4217</v>
      </c>
      <c r="AH219" s="134" t="s">
        <v>4217</v>
      </c>
      <c r="AI219" s="31" t="s">
        <v>4217</v>
      </c>
    </row>
    <row r="220" spans="1:35" s="21" customFormat="1" ht="76.5" hidden="1" customHeight="1">
      <c r="A220" s="101" t="s">
        <v>1080</v>
      </c>
      <c r="B220" s="37" t="s">
        <v>3154</v>
      </c>
      <c r="C220" s="37" t="s">
        <v>104</v>
      </c>
      <c r="D220" s="37" t="s">
        <v>2243</v>
      </c>
      <c r="E220" s="123" t="s">
        <v>1935</v>
      </c>
      <c r="F220" s="44" t="s">
        <v>4217</v>
      </c>
      <c r="G220" s="44" t="s">
        <v>4217</v>
      </c>
      <c r="H220" s="118" t="s">
        <v>1476</v>
      </c>
      <c r="I220" s="31" t="s">
        <v>1850</v>
      </c>
      <c r="J220" s="31" t="s">
        <v>1862</v>
      </c>
      <c r="K220" s="31" t="s">
        <v>1848</v>
      </c>
      <c r="L220" s="31" t="s">
        <v>1855</v>
      </c>
      <c r="M220" s="31" t="s">
        <v>1727</v>
      </c>
      <c r="N220" s="31" t="s">
        <v>1</v>
      </c>
      <c r="O220" s="30" t="e">
        <f>COUNTIF([2]!Table48[[#This Row],[CMMI Primary Care First
Version Date: CY 2022]:[CMS Merit-based Incentive Payment System (MIPS)
Version Date: CY 2022]],"*yes*")</f>
        <v>#REF!</v>
      </c>
      <c r="P220" s="134" t="s">
        <v>4217</v>
      </c>
      <c r="Q220" s="134" t="s">
        <v>4217</v>
      </c>
      <c r="R220" s="134" t="s">
        <v>4217</v>
      </c>
      <c r="S220" s="134" t="s">
        <v>4217</v>
      </c>
      <c r="T220" s="134" t="s">
        <v>4217</v>
      </c>
      <c r="U220" s="134" t="s">
        <v>4217</v>
      </c>
      <c r="V220" s="134" t="s">
        <v>4217</v>
      </c>
      <c r="W220" s="134" t="s">
        <v>4217</v>
      </c>
      <c r="X220" s="134" t="s">
        <v>2265</v>
      </c>
      <c r="Y220" s="134" t="s">
        <v>4217</v>
      </c>
      <c r="Z220" s="134" t="s">
        <v>4217</v>
      </c>
      <c r="AA220" s="134" t="s">
        <v>4217</v>
      </c>
      <c r="AB220" s="134" t="s">
        <v>4217</v>
      </c>
      <c r="AC220" s="134" t="s">
        <v>4217</v>
      </c>
      <c r="AD220" s="134" t="s">
        <v>4217</v>
      </c>
      <c r="AE220" s="134" t="s">
        <v>4284</v>
      </c>
      <c r="AF220" s="134" t="s">
        <v>4240</v>
      </c>
      <c r="AG220" s="134" t="s">
        <v>4217</v>
      </c>
      <c r="AH220" s="134" t="s">
        <v>4217</v>
      </c>
      <c r="AI220" s="134" t="s">
        <v>4217</v>
      </c>
    </row>
    <row r="221" spans="1:35" s="21" customFormat="1" ht="76.5" hidden="1" customHeight="1">
      <c r="A221" s="101" t="s">
        <v>447</v>
      </c>
      <c r="B221" s="37" t="s">
        <v>133</v>
      </c>
      <c r="C221" s="37" t="s">
        <v>95</v>
      </c>
      <c r="D221" s="37" t="s">
        <v>2235</v>
      </c>
      <c r="E221" s="123" t="s">
        <v>1935</v>
      </c>
      <c r="F221" s="44" t="s">
        <v>4217</v>
      </c>
      <c r="G221" s="44" t="s">
        <v>4217</v>
      </c>
      <c r="H221" s="118" t="s">
        <v>1491</v>
      </c>
      <c r="I221" s="31" t="s">
        <v>1850</v>
      </c>
      <c r="J221" s="31" t="s">
        <v>1862</v>
      </c>
      <c r="K221" s="31" t="s">
        <v>1854</v>
      </c>
      <c r="L221" s="31" t="s">
        <v>1855</v>
      </c>
      <c r="M221" s="31" t="s">
        <v>1727</v>
      </c>
      <c r="N221" s="31" t="s">
        <v>4217</v>
      </c>
      <c r="O221" s="30" t="e">
        <f>COUNTIF([2]!Table48[[#This Row],[CMMI Primary Care First
Version Date: CY 2022]:[CMS Merit-based Incentive Payment System (MIPS)
Version Date: CY 2022]],"*yes*")</f>
        <v>#REF!</v>
      </c>
      <c r="P221" s="134" t="s">
        <v>4217</v>
      </c>
      <c r="Q221" s="134" t="s">
        <v>4217</v>
      </c>
      <c r="R221" s="134" t="s">
        <v>4217</v>
      </c>
      <c r="S221" s="134" t="s">
        <v>4217</v>
      </c>
      <c r="T221" s="31" t="s">
        <v>4217</v>
      </c>
      <c r="U221" s="134" t="s">
        <v>4217</v>
      </c>
      <c r="V221" s="134" t="s">
        <v>4217</v>
      </c>
      <c r="W221" s="134" t="s">
        <v>4217</v>
      </c>
      <c r="X221" s="134" t="s">
        <v>4217</v>
      </c>
      <c r="Y221" s="134" t="s">
        <v>4217</v>
      </c>
      <c r="Z221" s="134" t="s">
        <v>4217</v>
      </c>
      <c r="AA221" s="134" t="s">
        <v>4217</v>
      </c>
      <c r="AB221" s="31" t="s">
        <v>4217</v>
      </c>
      <c r="AC221" s="134" t="s">
        <v>4217</v>
      </c>
      <c r="AD221" s="134" t="s">
        <v>4217</v>
      </c>
      <c r="AE221" s="134" t="s">
        <v>4217</v>
      </c>
      <c r="AF221" s="31" t="s">
        <v>4217</v>
      </c>
      <c r="AG221" s="134" t="s">
        <v>4217</v>
      </c>
      <c r="AH221" s="134" t="s">
        <v>4217</v>
      </c>
      <c r="AI221" s="31" t="s">
        <v>4217</v>
      </c>
    </row>
    <row r="222" spans="1:35" s="21" customFormat="1" ht="76.5" hidden="1" customHeight="1">
      <c r="A222" s="119" t="s">
        <v>445</v>
      </c>
      <c r="B222" s="37" t="s">
        <v>107</v>
      </c>
      <c r="C222" s="37" t="s">
        <v>103</v>
      </c>
      <c r="D222" s="37" t="s">
        <v>2235</v>
      </c>
      <c r="E222" s="123" t="s">
        <v>1935</v>
      </c>
      <c r="F222" s="40" t="s">
        <v>4217</v>
      </c>
      <c r="G222" s="40" t="s">
        <v>4217</v>
      </c>
      <c r="H222" s="118" t="s">
        <v>1490</v>
      </c>
      <c r="I222" s="31" t="s">
        <v>1850</v>
      </c>
      <c r="J222" s="31" t="s">
        <v>1862</v>
      </c>
      <c r="K222" s="31" t="s">
        <v>1848</v>
      </c>
      <c r="L222" s="31" t="s">
        <v>1855</v>
      </c>
      <c r="M222" s="31" t="s">
        <v>1727</v>
      </c>
      <c r="N222" s="31" t="s">
        <v>4217</v>
      </c>
      <c r="O222" s="30" t="e">
        <f>COUNTIF([2]!Table48[[#This Row],[CMMI Primary Care First
Version Date: CY 2022]:[CMS Merit-based Incentive Payment System (MIPS)
Version Date: CY 2022]],"*yes*")</f>
        <v>#REF!</v>
      </c>
      <c r="P222" s="134" t="s">
        <v>4217</v>
      </c>
      <c r="Q222" s="134" t="s">
        <v>4217</v>
      </c>
      <c r="R222" s="134" t="s">
        <v>4217</v>
      </c>
      <c r="S222" s="134" t="s">
        <v>4217</v>
      </c>
      <c r="T222" s="31" t="s">
        <v>4217</v>
      </c>
      <c r="U222" s="134" t="s">
        <v>4217</v>
      </c>
      <c r="V222" s="134" t="s">
        <v>4217</v>
      </c>
      <c r="W222" s="134" t="s">
        <v>4217</v>
      </c>
      <c r="X222" s="134" t="s">
        <v>4217</v>
      </c>
      <c r="Y222" s="134" t="s">
        <v>4217</v>
      </c>
      <c r="Z222" s="134" t="s">
        <v>4217</v>
      </c>
      <c r="AA222" s="134" t="s">
        <v>4217</v>
      </c>
      <c r="AB222" s="31" t="s">
        <v>4217</v>
      </c>
      <c r="AC222" s="134" t="s">
        <v>4217</v>
      </c>
      <c r="AD222" s="134" t="s">
        <v>4217</v>
      </c>
      <c r="AE222" s="134" t="s">
        <v>4217</v>
      </c>
      <c r="AF222" s="31" t="s">
        <v>4217</v>
      </c>
      <c r="AG222" s="134" t="s">
        <v>4217</v>
      </c>
      <c r="AH222" s="134" t="s">
        <v>4217</v>
      </c>
      <c r="AI222" s="31" t="s">
        <v>4217</v>
      </c>
    </row>
    <row r="223" spans="1:35" s="21" customFormat="1" ht="76.5" hidden="1" customHeight="1">
      <c r="A223" s="119" t="s">
        <v>452</v>
      </c>
      <c r="B223" s="37" t="s">
        <v>2201</v>
      </c>
      <c r="C223" s="37" t="s">
        <v>3305</v>
      </c>
      <c r="D223" s="39" t="s">
        <v>2243</v>
      </c>
      <c r="E223" s="123" t="s">
        <v>148</v>
      </c>
      <c r="F223" s="44" t="s">
        <v>4217</v>
      </c>
      <c r="G223" s="44" t="s">
        <v>4217</v>
      </c>
      <c r="H223" s="118" t="s">
        <v>3306</v>
      </c>
      <c r="I223" s="31" t="s">
        <v>2180</v>
      </c>
      <c r="J223" s="31" t="s">
        <v>4223</v>
      </c>
      <c r="K223" s="31" t="s">
        <v>1848</v>
      </c>
      <c r="L223" s="31" t="s">
        <v>1855</v>
      </c>
      <c r="M223" s="31" t="s">
        <v>5</v>
      </c>
      <c r="N223" s="31" t="s">
        <v>4217</v>
      </c>
      <c r="O223" s="30" t="e">
        <f>COUNTIF([2]!Table48[[#This Row],[CMMI Primary Care First
Version Date: CY 2022]:[CMS Merit-based Incentive Payment System (MIPS)
Version Date: CY 2022]],"*yes*")</f>
        <v>#REF!</v>
      </c>
      <c r="P223" s="134" t="s">
        <v>4217</v>
      </c>
      <c r="Q223" s="134" t="s">
        <v>4217</v>
      </c>
      <c r="R223" s="134" t="s">
        <v>3668</v>
      </c>
      <c r="S223" s="134" t="s">
        <v>4217</v>
      </c>
      <c r="T223" s="31" t="s">
        <v>4217</v>
      </c>
      <c r="U223" s="134" t="s">
        <v>4217</v>
      </c>
      <c r="V223" s="134" t="s">
        <v>4217</v>
      </c>
      <c r="W223" s="134" t="s">
        <v>4217</v>
      </c>
      <c r="X223" s="134" t="s">
        <v>4217</v>
      </c>
      <c r="Y223" s="134" t="s">
        <v>4217</v>
      </c>
      <c r="Z223" s="134" t="s">
        <v>4217</v>
      </c>
      <c r="AA223" s="134" t="s">
        <v>4217</v>
      </c>
      <c r="AB223" s="31" t="s">
        <v>4217</v>
      </c>
      <c r="AC223" s="134" t="s">
        <v>1</v>
      </c>
      <c r="AD223" s="134" t="s">
        <v>1</v>
      </c>
      <c r="AE223" s="134" t="s">
        <v>4217</v>
      </c>
      <c r="AF223" s="31" t="s">
        <v>4217</v>
      </c>
      <c r="AG223" s="134" t="s">
        <v>4217</v>
      </c>
      <c r="AH223" s="134" t="s">
        <v>3754</v>
      </c>
      <c r="AI223" s="31" t="s">
        <v>4217</v>
      </c>
    </row>
    <row r="224" spans="1:35" s="21" customFormat="1" ht="76.5" hidden="1" customHeight="1">
      <c r="A224" s="119" t="s">
        <v>451</v>
      </c>
      <c r="B224" s="37" t="s">
        <v>1839</v>
      </c>
      <c r="C224" s="37" t="s">
        <v>53</v>
      </c>
      <c r="D224" s="39" t="s">
        <v>2235</v>
      </c>
      <c r="E224" s="123" t="s">
        <v>569</v>
      </c>
      <c r="F224" s="44" t="s">
        <v>4217</v>
      </c>
      <c r="G224" s="44" t="s">
        <v>4217</v>
      </c>
      <c r="H224" s="118" t="s">
        <v>3021</v>
      </c>
      <c r="I224" s="31" t="s">
        <v>1881</v>
      </c>
      <c r="J224" s="31" t="s">
        <v>1865</v>
      </c>
      <c r="K224" s="31" t="s">
        <v>1854</v>
      </c>
      <c r="L224" s="31" t="s">
        <v>1855</v>
      </c>
      <c r="M224" s="31" t="s">
        <v>5</v>
      </c>
      <c r="N224" s="31" t="s">
        <v>1</v>
      </c>
      <c r="O224" s="30" t="e">
        <f>COUNTIF([2]!Table48[[#This Row],[CMMI Primary Care First
Version Date: CY 2022]:[CMS Merit-based Incentive Payment System (MIPS)
Version Date: CY 2022]],"*yes*")</f>
        <v>#REF!</v>
      </c>
      <c r="P224" s="134" t="s">
        <v>4217</v>
      </c>
      <c r="Q224" s="134" t="s">
        <v>4217</v>
      </c>
      <c r="R224" s="134" t="s">
        <v>1</v>
      </c>
      <c r="S224" s="134" t="s">
        <v>4217</v>
      </c>
      <c r="T224" s="31" t="s">
        <v>4217</v>
      </c>
      <c r="U224" s="134" t="s">
        <v>4217</v>
      </c>
      <c r="V224" s="134" t="s">
        <v>4217</v>
      </c>
      <c r="W224" s="134" t="s">
        <v>4217</v>
      </c>
      <c r="X224" s="134" t="s">
        <v>4217</v>
      </c>
      <c r="Y224" s="134" t="s">
        <v>4217</v>
      </c>
      <c r="Z224" s="134" t="s">
        <v>4217</v>
      </c>
      <c r="AA224" s="134" t="s">
        <v>4217</v>
      </c>
      <c r="AB224" s="31" t="s">
        <v>4217</v>
      </c>
      <c r="AC224" s="134" t="s">
        <v>4217</v>
      </c>
      <c r="AD224" s="134" t="s">
        <v>4217</v>
      </c>
      <c r="AE224" s="134" t="s">
        <v>4217</v>
      </c>
      <c r="AF224" s="31" t="s">
        <v>4217</v>
      </c>
      <c r="AG224" s="134" t="s">
        <v>4217</v>
      </c>
      <c r="AH224" s="134" t="s">
        <v>4217</v>
      </c>
      <c r="AI224" s="31" t="s">
        <v>4217</v>
      </c>
    </row>
    <row r="225" spans="1:35" s="21" customFormat="1" ht="76.5" hidden="1" customHeight="1">
      <c r="A225" s="101" t="s">
        <v>450</v>
      </c>
      <c r="B225" s="37" t="s">
        <v>159</v>
      </c>
      <c r="C225" s="37" t="s">
        <v>97</v>
      </c>
      <c r="D225" s="37" t="s">
        <v>97</v>
      </c>
      <c r="E225" s="123" t="s">
        <v>1622</v>
      </c>
      <c r="F225" s="44" t="s">
        <v>4217</v>
      </c>
      <c r="G225" s="44" t="s">
        <v>4217</v>
      </c>
      <c r="H225" s="118" t="s">
        <v>1458</v>
      </c>
      <c r="I225" s="31" t="s">
        <v>1895</v>
      </c>
      <c r="J225" s="31" t="s">
        <v>97</v>
      </c>
      <c r="K225" s="31" t="s">
        <v>1854</v>
      </c>
      <c r="L225" s="31" t="s">
        <v>1860</v>
      </c>
      <c r="M225" s="31" t="s">
        <v>6</v>
      </c>
      <c r="N225" s="31" t="s">
        <v>4217</v>
      </c>
      <c r="O225" s="30" t="e">
        <f>COUNTIF([2]!Table48[[#This Row],[CMMI Primary Care First
Version Date: CY 2022]:[CMS Merit-based Incentive Payment System (MIPS)
Version Date: CY 2022]],"*yes*")</f>
        <v>#REF!</v>
      </c>
      <c r="P225" s="134" t="s">
        <v>4217</v>
      </c>
      <c r="Q225" s="134" t="s">
        <v>4217</v>
      </c>
      <c r="R225" s="134" t="s">
        <v>4217</v>
      </c>
      <c r="S225" s="134" t="s">
        <v>4217</v>
      </c>
      <c r="T225" s="31" t="s">
        <v>4217</v>
      </c>
      <c r="U225" s="134" t="s">
        <v>4217</v>
      </c>
      <c r="V225" s="134" t="s">
        <v>4217</v>
      </c>
      <c r="W225" s="134" t="s">
        <v>4217</v>
      </c>
      <c r="X225" s="134" t="s">
        <v>4217</v>
      </c>
      <c r="Y225" s="134" t="s">
        <v>4217</v>
      </c>
      <c r="Z225" s="134" t="s">
        <v>4217</v>
      </c>
      <c r="AA225" s="134" t="s">
        <v>4217</v>
      </c>
      <c r="AB225" s="31" t="s">
        <v>4217</v>
      </c>
      <c r="AC225" s="134" t="s">
        <v>4217</v>
      </c>
      <c r="AD225" s="134" t="s">
        <v>4217</v>
      </c>
      <c r="AE225" s="134" t="s">
        <v>4217</v>
      </c>
      <c r="AF225" s="31" t="s">
        <v>4217</v>
      </c>
      <c r="AG225" s="134" t="s">
        <v>4217</v>
      </c>
      <c r="AH225" s="134" t="s">
        <v>4217</v>
      </c>
      <c r="AI225" s="31" t="s">
        <v>4217</v>
      </c>
    </row>
    <row r="226" spans="1:35" s="21" customFormat="1" ht="76.5" hidden="1" customHeight="1">
      <c r="A226" s="101" t="s">
        <v>1263</v>
      </c>
      <c r="B226" s="37" t="s">
        <v>3290</v>
      </c>
      <c r="C226" s="37" t="s">
        <v>3291</v>
      </c>
      <c r="D226" s="37" t="s">
        <v>2243</v>
      </c>
      <c r="E226" s="123" t="s">
        <v>3292</v>
      </c>
      <c r="F226" s="44" t="s">
        <v>3293</v>
      </c>
      <c r="G226" s="44" t="s">
        <v>4217</v>
      </c>
      <c r="H226" s="118" t="s">
        <v>3294</v>
      </c>
      <c r="I226" s="31" t="s">
        <v>1850</v>
      </c>
      <c r="J226" s="31" t="s">
        <v>4223</v>
      </c>
      <c r="K226" s="31" t="s">
        <v>1848</v>
      </c>
      <c r="L226" s="31" t="s">
        <v>1855</v>
      </c>
      <c r="M226" s="31" t="s">
        <v>5</v>
      </c>
      <c r="N226" s="31" t="s">
        <v>1</v>
      </c>
      <c r="O226" s="30" t="e">
        <f>COUNTIF([2]!Table48[[#This Row],[CMMI Primary Care First
Version Date: CY 2022]:[CMS Merit-based Incentive Payment System (MIPS)
Version Date: CY 2022]],"*yes*")</f>
        <v>#REF!</v>
      </c>
      <c r="P226" s="134" t="s">
        <v>4217</v>
      </c>
      <c r="Q226" s="134" t="s">
        <v>4217</v>
      </c>
      <c r="R226" s="134" t="s">
        <v>4217</v>
      </c>
      <c r="S226" s="134" t="s">
        <v>4217</v>
      </c>
      <c r="T226" s="134" t="s">
        <v>4217</v>
      </c>
      <c r="U226" s="134" t="s">
        <v>4217</v>
      </c>
      <c r="V226" s="134" t="s">
        <v>4217</v>
      </c>
      <c r="W226" s="134" t="s">
        <v>1</v>
      </c>
      <c r="X226" s="134" t="s">
        <v>4217</v>
      </c>
      <c r="Y226" s="134" t="s">
        <v>4217</v>
      </c>
      <c r="Z226" s="134" t="s">
        <v>4217</v>
      </c>
      <c r="AA226" s="134" t="s">
        <v>4217</v>
      </c>
      <c r="AB226" s="134" t="s">
        <v>4217</v>
      </c>
      <c r="AC226" s="134" t="s">
        <v>4217</v>
      </c>
      <c r="AD226" s="134" t="s">
        <v>4217</v>
      </c>
      <c r="AE226" s="134" t="s">
        <v>1806</v>
      </c>
      <c r="AF226" s="134" t="s">
        <v>4217</v>
      </c>
      <c r="AG226" s="134" t="s">
        <v>4217</v>
      </c>
      <c r="AH226" s="134" t="s">
        <v>4217</v>
      </c>
      <c r="AI226" s="134" t="s">
        <v>4217</v>
      </c>
    </row>
    <row r="227" spans="1:35" s="21" customFormat="1" ht="76.5" hidden="1" customHeight="1">
      <c r="A227" s="119" t="s">
        <v>523</v>
      </c>
      <c r="B227" s="37" t="s">
        <v>3280</v>
      </c>
      <c r="C227" s="37" t="s">
        <v>3281</v>
      </c>
      <c r="D227" s="37" t="s">
        <v>2243</v>
      </c>
      <c r="E227" s="123" t="s">
        <v>2134</v>
      </c>
      <c r="F227" s="40" t="s">
        <v>4217</v>
      </c>
      <c r="G227" s="40" t="s">
        <v>4217</v>
      </c>
      <c r="H227" s="118" t="s">
        <v>3282</v>
      </c>
      <c r="I227" s="31" t="s">
        <v>2260</v>
      </c>
      <c r="J227" s="31" t="s">
        <v>1876</v>
      </c>
      <c r="K227" s="31" t="s">
        <v>1854</v>
      </c>
      <c r="L227" s="31" t="s">
        <v>2220</v>
      </c>
      <c r="M227" s="31" t="s">
        <v>5</v>
      </c>
      <c r="N227" s="31" t="s">
        <v>1</v>
      </c>
      <c r="O227" s="30" t="e">
        <f>COUNTIF([2]!Table48[[#This Row],[CMMI Primary Care First
Version Date: CY 2022]:[CMS Merit-based Incentive Payment System (MIPS)
Version Date: CY 2022]],"*yes*")</f>
        <v>#REF!</v>
      </c>
      <c r="P227" s="134" t="s">
        <v>4217</v>
      </c>
      <c r="Q227" s="134" t="s">
        <v>3751</v>
      </c>
      <c r="R227" s="134" t="s">
        <v>3752</v>
      </c>
      <c r="S227" s="134" t="s">
        <v>4217</v>
      </c>
      <c r="T227" s="31" t="s">
        <v>4217</v>
      </c>
      <c r="U227" s="134" t="s">
        <v>4217</v>
      </c>
      <c r="V227" s="134" t="s">
        <v>4217</v>
      </c>
      <c r="W227" s="134" t="s">
        <v>4217</v>
      </c>
      <c r="X227" s="134" t="s">
        <v>2282</v>
      </c>
      <c r="Y227" s="134" t="s">
        <v>4217</v>
      </c>
      <c r="Z227" s="134" t="s">
        <v>4217</v>
      </c>
      <c r="AA227" s="134" t="s">
        <v>4217</v>
      </c>
      <c r="AB227" s="31" t="s">
        <v>4217</v>
      </c>
      <c r="AC227" s="134" t="s">
        <v>4217</v>
      </c>
      <c r="AD227" s="134" t="s">
        <v>4217</v>
      </c>
      <c r="AE227" s="134" t="s">
        <v>4217</v>
      </c>
      <c r="AF227" s="31" t="s">
        <v>4217</v>
      </c>
      <c r="AG227" s="134" t="s">
        <v>4217</v>
      </c>
      <c r="AH227" s="134" t="s">
        <v>4217</v>
      </c>
      <c r="AI227" s="31" t="s">
        <v>4217</v>
      </c>
    </row>
    <row r="228" spans="1:35" s="21" customFormat="1" ht="76.5" hidden="1" customHeight="1">
      <c r="A228" s="119" t="s">
        <v>370</v>
      </c>
      <c r="B228" s="37" t="s">
        <v>2927</v>
      </c>
      <c r="C228" s="37" t="s">
        <v>2928</v>
      </c>
      <c r="D228" s="37" t="s">
        <v>2243</v>
      </c>
      <c r="E228" s="123" t="s">
        <v>2134</v>
      </c>
      <c r="F228" s="44" t="s">
        <v>4217</v>
      </c>
      <c r="G228" s="44" t="s">
        <v>4217</v>
      </c>
      <c r="H228" s="118" t="s">
        <v>2929</v>
      </c>
      <c r="I228" s="31" t="s">
        <v>2260</v>
      </c>
      <c r="J228" s="31" t="s">
        <v>1876</v>
      </c>
      <c r="K228" s="31" t="s">
        <v>1854</v>
      </c>
      <c r="L228" s="31" t="s">
        <v>2220</v>
      </c>
      <c r="M228" s="31" t="s">
        <v>5</v>
      </c>
      <c r="N228" s="31" t="s">
        <v>1</v>
      </c>
      <c r="O228" s="30" t="e">
        <f>COUNTIF([2]!Table48[[#This Row],[CMMI Primary Care First
Version Date: CY 2022]:[CMS Merit-based Incentive Payment System (MIPS)
Version Date: CY 2022]],"*yes*")</f>
        <v>#REF!</v>
      </c>
      <c r="P228" s="134" t="s">
        <v>4217</v>
      </c>
      <c r="Q228" s="134" t="s">
        <v>3751</v>
      </c>
      <c r="R228" s="134" t="s">
        <v>3752</v>
      </c>
      <c r="S228" s="134" t="s">
        <v>4217</v>
      </c>
      <c r="T228" s="134" t="s">
        <v>4217</v>
      </c>
      <c r="U228" s="134" t="s">
        <v>4217</v>
      </c>
      <c r="V228" s="134" t="s">
        <v>4217</v>
      </c>
      <c r="W228" s="134" t="s">
        <v>4217</v>
      </c>
      <c r="X228" s="134" t="s">
        <v>4217</v>
      </c>
      <c r="Y228" s="134" t="s">
        <v>4217</v>
      </c>
      <c r="Z228" s="134" t="s">
        <v>4217</v>
      </c>
      <c r="AA228" s="134" t="s">
        <v>4217</v>
      </c>
      <c r="AB228" s="134" t="s">
        <v>4217</v>
      </c>
      <c r="AC228" s="134" t="s">
        <v>4217</v>
      </c>
      <c r="AD228" s="134" t="s">
        <v>4217</v>
      </c>
      <c r="AE228" s="134" t="s">
        <v>4217</v>
      </c>
      <c r="AF228" s="134" t="s">
        <v>4217</v>
      </c>
      <c r="AG228" s="134" t="s">
        <v>4217</v>
      </c>
      <c r="AH228" s="134" t="s">
        <v>4217</v>
      </c>
      <c r="AI228" s="134" t="s">
        <v>4217</v>
      </c>
    </row>
    <row r="229" spans="1:35" s="21" customFormat="1" ht="76.5" hidden="1" customHeight="1">
      <c r="A229" s="101" t="s">
        <v>360</v>
      </c>
      <c r="B229" s="37" t="s">
        <v>2132</v>
      </c>
      <c r="C229" s="37" t="s">
        <v>2133</v>
      </c>
      <c r="D229" s="37" t="s">
        <v>2243</v>
      </c>
      <c r="E229" s="123" t="s">
        <v>2134</v>
      </c>
      <c r="F229" s="44" t="s">
        <v>4217</v>
      </c>
      <c r="G229" s="44" t="s">
        <v>4217</v>
      </c>
      <c r="H229" s="118" t="s">
        <v>2135</v>
      </c>
      <c r="I229" s="31" t="s">
        <v>2260</v>
      </c>
      <c r="J229" s="31" t="s">
        <v>1876</v>
      </c>
      <c r="K229" s="31" t="s">
        <v>1854</v>
      </c>
      <c r="L229" s="31" t="s">
        <v>2220</v>
      </c>
      <c r="M229" s="31" t="s">
        <v>5</v>
      </c>
      <c r="N229" s="31" t="s">
        <v>1</v>
      </c>
      <c r="O229" s="30" t="e">
        <f>COUNTIF([2]!Table48[[#This Row],[CMMI Primary Care First
Version Date: CY 2022]:[CMS Merit-based Incentive Payment System (MIPS)
Version Date: CY 2022]],"*yes*")</f>
        <v>#REF!</v>
      </c>
      <c r="P229" s="134" t="s">
        <v>4217</v>
      </c>
      <c r="Q229" s="134" t="s">
        <v>3751</v>
      </c>
      <c r="R229" s="134" t="s">
        <v>3752</v>
      </c>
      <c r="S229" s="134" t="s">
        <v>4217</v>
      </c>
      <c r="T229" s="134" t="s">
        <v>4217</v>
      </c>
      <c r="U229" s="134" t="s">
        <v>4217</v>
      </c>
      <c r="V229" s="134" t="s">
        <v>4217</v>
      </c>
      <c r="W229" s="134" t="s">
        <v>4217</v>
      </c>
      <c r="X229" s="134" t="s">
        <v>2282</v>
      </c>
      <c r="Y229" s="134" t="s">
        <v>4217</v>
      </c>
      <c r="Z229" s="134" t="s">
        <v>4217</v>
      </c>
      <c r="AA229" s="134" t="s">
        <v>4217</v>
      </c>
      <c r="AB229" s="134" t="s">
        <v>4217</v>
      </c>
      <c r="AC229" s="134" t="s">
        <v>4217</v>
      </c>
      <c r="AD229" s="134" t="s">
        <v>4217</v>
      </c>
      <c r="AE229" s="134" t="s">
        <v>4217</v>
      </c>
      <c r="AF229" s="134" t="s">
        <v>4217</v>
      </c>
      <c r="AG229" s="134" t="s">
        <v>4217</v>
      </c>
      <c r="AH229" s="134" t="s">
        <v>4217</v>
      </c>
      <c r="AI229" s="134" t="s">
        <v>4217</v>
      </c>
    </row>
    <row r="230" spans="1:35" s="21" customFormat="1" ht="76.5" hidden="1" customHeight="1">
      <c r="A230" s="119" t="s">
        <v>1246</v>
      </c>
      <c r="B230" s="37" t="s">
        <v>2937</v>
      </c>
      <c r="C230" s="37" t="s">
        <v>97</v>
      </c>
      <c r="D230" s="37" t="s">
        <v>97</v>
      </c>
      <c r="E230" s="123" t="s">
        <v>3371</v>
      </c>
      <c r="F230" s="44" t="s">
        <v>4217</v>
      </c>
      <c r="G230" s="44" t="s">
        <v>4217</v>
      </c>
      <c r="H230" s="118" t="s">
        <v>2938</v>
      </c>
      <c r="I230" s="31" t="s">
        <v>1850</v>
      </c>
      <c r="J230" s="31" t="s">
        <v>1853</v>
      </c>
      <c r="K230" s="31" t="s">
        <v>1854</v>
      </c>
      <c r="L230" s="31" t="s">
        <v>1855</v>
      </c>
      <c r="M230" s="31" t="s">
        <v>1727</v>
      </c>
      <c r="N230" s="31" t="s">
        <v>1</v>
      </c>
      <c r="O230" s="30" t="e">
        <f>COUNTIF([2]!Table48[[#This Row],[CMMI Primary Care First
Version Date: CY 2022]:[CMS Merit-based Incentive Payment System (MIPS)
Version Date: CY 2022]],"*yes*")</f>
        <v>#REF!</v>
      </c>
      <c r="P230" s="134" t="s">
        <v>4217</v>
      </c>
      <c r="Q230" s="134" t="s">
        <v>4217</v>
      </c>
      <c r="R230" s="134" t="s">
        <v>4217</v>
      </c>
      <c r="S230" s="134" t="s">
        <v>4217</v>
      </c>
      <c r="T230" s="134" t="s">
        <v>4217</v>
      </c>
      <c r="U230" s="134" t="s">
        <v>4217</v>
      </c>
      <c r="V230" s="134" t="s">
        <v>4217</v>
      </c>
      <c r="W230" s="134" t="s">
        <v>4217</v>
      </c>
      <c r="X230" s="134" t="s">
        <v>4217</v>
      </c>
      <c r="Y230" s="134" t="s">
        <v>4217</v>
      </c>
      <c r="Z230" s="134" t="s">
        <v>4217</v>
      </c>
      <c r="AA230" s="134" t="s">
        <v>4217</v>
      </c>
      <c r="AB230" s="134" t="s">
        <v>4217</v>
      </c>
      <c r="AC230" s="134" t="s">
        <v>4217</v>
      </c>
      <c r="AD230" s="134" t="s">
        <v>4217</v>
      </c>
      <c r="AE230" s="134" t="s">
        <v>4217</v>
      </c>
      <c r="AF230" s="134" t="s">
        <v>4217</v>
      </c>
      <c r="AG230" s="134" t="s">
        <v>4217</v>
      </c>
      <c r="AH230" s="134" t="s">
        <v>4217</v>
      </c>
      <c r="AI230" s="134" t="s">
        <v>4217</v>
      </c>
    </row>
    <row r="231" spans="1:35" s="21" customFormat="1" ht="76.5" hidden="1" customHeight="1">
      <c r="A231" s="119" t="s">
        <v>1231</v>
      </c>
      <c r="B231" s="37" t="s">
        <v>29</v>
      </c>
      <c r="C231" s="37" t="s">
        <v>30</v>
      </c>
      <c r="D231" s="37" t="s">
        <v>2243</v>
      </c>
      <c r="E231" s="123" t="s">
        <v>1935</v>
      </c>
      <c r="F231" s="44" t="s">
        <v>3028</v>
      </c>
      <c r="G231" s="44" t="s">
        <v>4285</v>
      </c>
      <c r="H231" s="118" t="s">
        <v>1536</v>
      </c>
      <c r="I231" s="31" t="s">
        <v>1850</v>
      </c>
      <c r="J231" s="31" t="s">
        <v>1853</v>
      </c>
      <c r="K231" s="31" t="s">
        <v>1854</v>
      </c>
      <c r="L231" s="31" t="s">
        <v>1855</v>
      </c>
      <c r="M231" s="31" t="s">
        <v>1727</v>
      </c>
      <c r="N231" s="31" t="s">
        <v>1</v>
      </c>
      <c r="O231" s="30" t="e">
        <f>COUNTIF([2]!Table48[[#This Row],[CMMI Primary Care First
Version Date: CY 2022]:[CMS Merit-based Incentive Payment System (MIPS)
Version Date: CY 2022]],"*yes*")</f>
        <v>#REF!</v>
      </c>
      <c r="P231" s="134" t="s">
        <v>4283</v>
      </c>
      <c r="Q231" s="134" t="s">
        <v>4217</v>
      </c>
      <c r="R231" s="134" t="s">
        <v>1</v>
      </c>
      <c r="S231" s="134" t="s">
        <v>3672</v>
      </c>
      <c r="T231" s="134" t="s">
        <v>1</v>
      </c>
      <c r="U231" s="134" t="s">
        <v>4217</v>
      </c>
      <c r="V231" s="134" t="s">
        <v>1</v>
      </c>
      <c r="W231" s="134" t="s">
        <v>1</v>
      </c>
      <c r="X231" s="134" t="s">
        <v>2290</v>
      </c>
      <c r="Y231" s="134" t="s">
        <v>4217</v>
      </c>
      <c r="Z231" s="134" t="s">
        <v>4217</v>
      </c>
      <c r="AA231" s="134" t="s">
        <v>4217</v>
      </c>
      <c r="AB231" s="134" t="s">
        <v>1</v>
      </c>
      <c r="AC231" s="134" t="s">
        <v>1</v>
      </c>
      <c r="AD231" s="134" t="s">
        <v>1</v>
      </c>
      <c r="AE231" s="134" t="s">
        <v>4286</v>
      </c>
      <c r="AF231" s="134" t="s">
        <v>4217</v>
      </c>
      <c r="AG231" s="134" t="s">
        <v>4217</v>
      </c>
      <c r="AH231" s="134" t="s">
        <v>4286</v>
      </c>
      <c r="AI231" s="134" t="s">
        <v>1</v>
      </c>
    </row>
    <row r="232" spans="1:35" s="21" customFormat="1" ht="76.5" hidden="1" customHeight="1">
      <c r="A232" s="101" t="s">
        <v>1230</v>
      </c>
      <c r="B232" s="37" t="s">
        <v>2623</v>
      </c>
      <c r="C232" s="37" t="s">
        <v>1352</v>
      </c>
      <c r="D232" s="37" t="s">
        <v>2243</v>
      </c>
      <c r="E232" s="123" t="s">
        <v>1622</v>
      </c>
      <c r="F232" s="44" t="s">
        <v>4217</v>
      </c>
      <c r="G232" s="44" t="s">
        <v>4217</v>
      </c>
      <c r="H232" s="118" t="s">
        <v>1349</v>
      </c>
      <c r="I232" s="31" t="s">
        <v>1864</v>
      </c>
      <c r="J232" s="31" t="s">
        <v>1859</v>
      </c>
      <c r="K232" s="31" t="s">
        <v>1854</v>
      </c>
      <c r="L232" s="31" t="s">
        <v>1855</v>
      </c>
      <c r="M232" s="31" t="s">
        <v>5</v>
      </c>
      <c r="N232" s="31" t="s">
        <v>4217</v>
      </c>
      <c r="O232" s="30" t="e">
        <f>COUNTIF([2]!Table48[[#This Row],[CMMI Primary Care First
Version Date: CY 2022]:[CMS Merit-based Incentive Payment System (MIPS)
Version Date: CY 2022]],"*yes*")</f>
        <v>#REF!</v>
      </c>
      <c r="P232" s="134" t="s">
        <v>4217</v>
      </c>
      <c r="Q232" s="134" t="s">
        <v>4217</v>
      </c>
      <c r="R232" s="134" t="s">
        <v>4217</v>
      </c>
      <c r="S232" s="134" t="s">
        <v>4217</v>
      </c>
      <c r="T232" s="134" t="s">
        <v>4217</v>
      </c>
      <c r="U232" s="134" t="s">
        <v>4217</v>
      </c>
      <c r="V232" s="134" t="s">
        <v>4217</v>
      </c>
      <c r="W232" s="134" t="s">
        <v>4217</v>
      </c>
      <c r="X232" s="134" t="s">
        <v>4217</v>
      </c>
      <c r="Y232" s="134" t="s">
        <v>4217</v>
      </c>
      <c r="Z232" s="134" t="s">
        <v>3740</v>
      </c>
      <c r="AA232" s="134" t="s">
        <v>4217</v>
      </c>
      <c r="AB232" s="134" t="s">
        <v>4217</v>
      </c>
      <c r="AC232" s="134" t="s">
        <v>4217</v>
      </c>
      <c r="AD232" s="134" t="s">
        <v>4217</v>
      </c>
      <c r="AE232" s="134" t="s">
        <v>4217</v>
      </c>
      <c r="AF232" s="134" t="s">
        <v>4217</v>
      </c>
      <c r="AG232" s="134" t="s">
        <v>4217</v>
      </c>
      <c r="AH232" s="134" t="s">
        <v>4217</v>
      </c>
      <c r="AI232" s="134" t="s">
        <v>4217</v>
      </c>
    </row>
    <row r="233" spans="1:35" s="21" customFormat="1" ht="76.5" hidden="1" customHeight="1">
      <c r="A233" s="119" t="s">
        <v>1798</v>
      </c>
      <c r="B233" s="37" t="s">
        <v>2341</v>
      </c>
      <c r="C233" s="37" t="s">
        <v>574</v>
      </c>
      <c r="D233" s="37" t="s">
        <v>2243</v>
      </c>
      <c r="E233" s="123" t="s">
        <v>1622</v>
      </c>
      <c r="F233" s="40" t="s">
        <v>4217</v>
      </c>
      <c r="G233" s="40" t="s">
        <v>4217</v>
      </c>
      <c r="H233" s="118" t="s">
        <v>1731</v>
      </c>
      <c r="I233" s="31" t="s">
        <v>1864</v>
      </c>
      <c r="J233" s="31" t="s">
        <v>1859</v>
      </c>
      <c r="K233" s="31" t="s">
        <v>1854</v>
      </c>
      <c r="L233" s="31" t="s">
        <v>1855</v>
      </c>
      <c r="M233" s="31" t="s">
        <v>1727</v>
      </c>
      <c r="N233" s="31" t="s">
        <v>4217</v>
      </c>
      <c r="O233" s="30" t="e">
        <f>COUNTIF([2]!Table48[[#This Row],[CMMI Primary Care First
Version Date: CY 2022]:[CMS Merit-based Incentive Payment System (MIPS)
Version Date: CY 2022]],"*yes*")</f>
        <v>#REF!</v>
      </c>
      <c r="P233" s="134" t="s">
        <v>4217</v>
      </c>
      <c r="Q233" s="134" t="s">
        <v>4217</v>
      </c>
      <c r="R233" s="134" t="s">
        <v>4217</v>
      </c>
      <c r="S233" s="134" t="s">
        <v>4217</v>
      </c>
      <c r="T233" s="134" t="s">
        <v>4217</v>
      </c>
      <c r="U233" s="134" t="s">
        <v>4217</v>
      </c>
      <c r="V233" s="134" t="s">
        <v>4217</v>
      </c>
      <c r="W233" s="134" t="s">
        <v>4217</v>
      </c>
      <c r="X233" s="134" t="s">
        <v>4217</v>
      </c>
      <c r="Y233" s="134" t="s">
        <v>1</v>
      </c>
      <c r="Z233" s="134" t="s">
        <v>3741</v>
      </c>
      <c r="AA233" s="134" t="s">
        <v>4217</v>
      </c>
      <c r="AB233" s="134" t="s">
        <v>4217</v>
      </c>
      <c r="AC233" s="134" t="s">
        <v>4217</v>
      </c>
      <c r="AD233" s="134" t="s">
        <v>4217</v>
      </c>
      <c r="AE233" s="134" t="s">
        <v>4217</v>
      </c>
      <c r="AF233" s="134" t="s">
        <v>4217</v>
      </c>
      <c r="AG233" s="134" t="s">
        <v>4217</v>
      </c>
      <c r="AH233" s="134" t="s">
        <v>4217</v>
      </c>
      <c r="AI233" s="134" t="s">
        <v>4217</v>
      </c>
    </row>
    <row r="234" spans="1:35" s="21" customFormat="1" ht="76.5" hidden="1" customHeight="1">
      <c r="A234" s="101" t="s">
        <v>418</v>
      </c>
      <c r="B234" s="37" t="s">
        <v>3382</v>
      </c>
      <c r="C234" s="37" t="s">
        <v>97</v>
      </c>
      <c r="D234" s="39" t="s">
        <v>97</v>
      </c>
      <c r="E234" s="123" t="s">
        <v>3383</v>
      </c>
      <c r="F234" s="44" t="s">
        <v>4217</v>
      </c>
      <c r="G234" s="44" t="s">
        <v>4217</v>
      </c>
      <c r="H234" s="118" t="s">
        <v>3384</v>
      </c>
      <c r="I234" s="31" t="s">
        <v>1864</v>
      </c>
      <c r="J234" s="31" t="s">
        <v>1859</v>
      </c>
      <c r="K234" s="31" t="s">
        <v>1848</v>
      </c>
      <c r="L234" s="31" t="s">
        <v>1855</v>
      </c>
      <c r="M234" s="31" t="s">
        <v>5</v>
      </c>
      <c r="N234" s="31" t="s">
        <v>4217</v>
      </c>
      <c r="O234" s="30" t="e">
        <f>COUNTIF([2]!Table48[[#This Row],[CMMI Primary Care First
Version Date: CY 2022]:[CMS Merit-based Incentive Payment System (MIPS)
Version Date: CY 2022]],"*yes*")</f>
        <v>#REF!</v>
      </c>
      <c r="P234" s="134" t="s">
        <v>4217</v>
      </c>
      <c r="Q234" s="134" t="s">
        <v>4217</v>
      </c>
      <c r="R234" s="134" t="s">
        <v>4217</v>
      </c>
      <c r="S234" s="134" t="s">
        <v>4217</v>
      </c>
      <c r="T234" s="31" t="s">
        <v>4217</v>
      </c>
      <c r="U234" s="134" t="s">
        <v>4217</v>
      </c>
      <c r="V234" s="134" t="s">
        <v>4217</v>
      </c>
      <c r="W234" s="134" t="s">
        <v>4217</v>
      </c>
      <c r="X234" s="134" t="s">
        <v>4217</v>
      </c>
      <c r="Y234" s="134" t="s">
        <v>4217</v>
      </c>
      <c r="Z234" s="134" t="s">
        <v>4217</v>
      </c>
      <c r="AA234" s="134" t="s">
        <v>4217</v>
      </c>
      <c r="AB234" s="31" t="s">
        <v>4217</v>
      </c>
      <c r="AC234" s="134" t="s">
        <v>4217</v>
      </c>
      <c r="AD234" s="134" t="s">
        <v>4217</v>
      </c>
      <c r="AE234" s="134" t="s">
        <v>4217</v>
      </c>
      <c r="AF234" s="31" t="s">
        <v>4217</v>
      </c>
      <c r="AG234" s="134" t="s">
        <v>4217</v>
      </c>
      <c r="AH234" s="134" t="s">
        <v>4217</v>
      </c>
      <c r="AI234" s="31" t="s">
        <v>4217</v>
      </c>
    </row>
    <row r="235" spans="1:35" s="21" customFormat="1" ht="76.5" hidden="1" customHeight="1">
      <c r="A235" s="119" t="s">
        <v>1799</v>
      </c>
      <c r="B235" s="37" t="s">
        <v>2669</v>
      </c>
      <c r="C235" s="37" t="s">
        <v>1734</v>
      </c>
      <c r="D235" s="37" t="s">
        <v>2243</v>
      </c>
      <c r="E235" s="123" t="s">
        <v>1622</v>
      </c>
      <c r="F235" s="40" t="s">
        <v>4217</v>
      </c>
      <c r="G235" s="40" t="s">
        <v>4217</v>
      </c>
      <c r="H235" s="118" t="s">
        <v>1733</v>
      </c>
      <c r="I235" s="31" t="s">
        <v>1864</v>
      </c>
      <c r="J235" s="31" t="s">
        <v>1853</v>
      </c>
      <c r="K235" s="31" t="s">
        <v>1854</v>
      </c>
      <c r="L235" s="31" t="s">
        <v>1855</v>
      </c>
      <c r="M235" s="31" t="s">
        <v>5</v>
      </c>
      <c r="N235" s="31" t="s">
        <v>1</v>
      </c>
      <c r="O235" s="30" t="e">
        <f>COUNTIF([2]!Table48[[#This Row],[CMMI Primary Care First
Version Date: CY 2022]:[CMS Merit-based Incentive Payment System (MIPS)
Version Date: CY 2022]],"*yes*")</f>
        <v>#REF!</v>
      </c>
      <c r="P235" s="134" t="s">
        <v>4217</v>
      </c>
      <c r="Q235" s="134" t="s">
        <v>4217</v>
      </c>
      <c r="R235" s="134" t="s">
        <v>4217</v>
      </c>
      <c r="S235" s="134" t="s">
        <v>4217</v>
      </c>
      <c r="T235" s="134" t="s">
        <v>4217</v>
      </c>
      <c r="U235" s="134" t="s">
        <v>4217</v>
      </c>
      <c r="V235" s="134" t="s">
        <v>4217</v>
      </c>
      <c r="W235" s="134" t="s">
        <v>4217</v>
      </c>
      <c r="X235" s="134" t="s">
        <v>2236</v>
      </c>
      <c r="Y235" s="134" t="s">
        <v>1</v>
      </c>
      <c r="Z235" s="134" t="s">
        <v>1</v>
      </c>
      <c r="AA235" s="134" t="s">
        <v>4217</v>
      </c>
      <c r="AB235" s="134" t="s">
        <v>4217</v>
      </c>
      <c r="AC235" s="134" t="s">
        <v>4217</v>
      </c>
      <c r="AD235" s="134" t="s">
        <v>4217</v>
      </c>
      <c r="AE235" s="134" t="s">
        <v>4217</v>
      </c>
      <c r="AF235" s="134" t="s">
        <v>4217</v>
      </c>
      <c r="AG235" s="134" t="s">
        <v>4217</v>
      </c>
      <c r="AH235" s="134" t="s">
        <v>4217</v>
      </c>
      <c r="AI235" s="134" t="s">
        <v>4217</v>
      </c>
    </row>
    <row r="236" spans="1:35" s="21" customFormat="1" ht="76.5" hidden="1" customHeight="1">
      <c r="A236" s="101" t="s">
        <v>1176</v>
      </c>
      <c r="B236" s="37" t="s">
        <v>2645</v>
      </c>
      <c r="C236" s="37" t="s">
        <v>1735</v>
      </c>
      <c r="D236" s="37" t="s">
        <v>2243</v>
      </c>
      <c r="E236" s="123" t="s">
        <v>1622</v>
      </c>
      <c r="F236" s="44" t="s">
        <v>4217</v>
      </c>
      <c r="G236" s="44" t="s">
        <v>4217</v>
      </c>
      <c r="H236" s="118" t="s">
        <v>1732</v>
      </c>
      <c r="I236" s="31" t="s">
        <v>1864</v>
      </c>
      <c r="J236" s="31" t="s">
        <v>1853</v>
      </c>
      <c r="K236" s="31" t="s">
        <v>1854</v>
      </c>
      <c r="L236" s="31" t="s">
        <v>1860</v>
      </c>
      <c r="M236" s="31" t="s">
        <v>5</v>
      </c>
      <c r="N236" s="31" t="s">
        <v>1</v>
      </c>
      <c r="O236" s="30" t="e">
        <f>COUNTIF([2]!Table48[[#This Row],[CMMI Primary Care First
Version Date: CY 2022]:[CMS Merit-based Incentive Payment System (MIPS)
Version Date: CY 2022]],"*yes*")</f>
        <v>#REF!</v>
      </c>
      <c r="P236" s="134" t="s">
        <v>4217</v>
      </c>
      <c r="Q236" s="134" t="s">
        <v>4217</v>
      </c>
      <c r="R236" s="134" t="s">
        <v>4217</v>
      </c>
      <c r="S236" s="134" t="s">
        <v>4217</v>
      </c>
      <c r="T236" s="134" t="s">
        <v>4217</v>
      </c>
      <c r="U236" s="134" t="s">
        <v>4217</v>
      </c>
      <c r="V236" s="134" t="s">
        <v>4217</v>
      </c>
      <c r="W236" s="134" t="s">
        <v>4217</v>
      </c>
      <c r="X236" s="134" t="s">
        <v>2236</v>
      </c>
      <c r="Y236" s="134" t="s">
        <v>4217</v>
      </c>
      <c r="Z236" s="134" t="s">
        <v>3746</v>
      </c>
      <c r="AA236" s="134" t="s">
        <v>4217</v>
      </c>
      <c r="AB236" s="134" t="s">
        <v>4217</v>
      </c>
      <c r="AC236" s="134" t="s">
        <v>4217</v>
      </c>
      <c r="AD236" s="134" t="s">
        <v>4217</v>
      </c>
      <c r="AE236" s="134" t="s">
        <v>4217</v>
      </c>
      <c r="AF236" s="134" t="s">
        <v>4217</v>
      </c>
      <c r="AG236" s="134" t="s">
        <v>4217</v>
      </c>
      <c r="AH236" s="134" t="s">
        <v>4217</v>
      </c>
      <c r="AI236" s="134" t="s">
        <v>4217</v>
      </c>
    </row>
    <row r="237" spans="1:35" s="21" customFormat="1" ht="76.5" hidden="1" customHeight="1">
      <c r="A237" s="119" t="s">
        <v>1177</v>
      </c>
      <c r="B237" s="37" t="s">
        <v>733</v>
      </c>
      <c r="C237" s="37" t="s">
        <v>1001</v>
      </c>
      <c r="D237" s="39" t="s">
        <v>2243</v>
      </c>
      <c r="E237" s="123" t="s">
        <v>220</v>
      </c>
      <c r="F237" s="44" t="s">
        <v>2448</v>
      </c>
      <c r="G237" s="44" t="s">
        <v>4217</v>
      </c>
      <c r="H237" s="118" t="s">
        <v>734</v>
      </c>
      <c r="I237" s="31" t="s">
        <v>1864</v>
      </c>
      <c r="J237" s="31" t="s">
        <v>1853</v>
      </c>
      <c r="K237" s="31" t="s">
        <v>1854</v>
      </c>
      <c r="L237" s="31" t="s">
        <v>1855</v>
      </c>
      <c r="M237" s="31" t="s">
        <v>311</v>
      </c>
      <c r="N237" s="31" t="s">
        <v>1</v>
      </c>
      <c r="O237" s="30" t="e">
        <f>COUNTIF([2]!Table48[[#This Row],[CMMI Primary Care First
Version Date: CY 2022]:[CMS Merit-based Incentive Payment System (MIPS)
Version Date: CY 2022]],"*yes*")</f>
        <v>#REF!</v>
      </c>
      <c r="P237" s="134" t="s">
        <v>4217</v>
      </c>
      <c r="Q237" s="134" t="s">
        <v>4217</v>
      </c>
      <c r="R237" s="134" t="s">
        <v>4217</v>
      </c>
      <c r="S237" s="134" t="s">
        <v>4217</v>
      </c>
      <c r="T237" s="134" t="s">
        <v>4217</v>
      </c>
      <c r="U237" s="134" t="s">
        <v>4217</v>
      </c>
      <c r="V237" s="134" t="s">
        <v>4217</v>
      </c>
      <c r="W237" s="134" t="s">
        <v>4217</v>
      </c>
      <c r="X237" s="134" t="s">
        <v>4217</v>
      </c>
      <c r="Y237" s="134" t="s">
        <v>4217</v>
      </c>
      <c r="Z237" s="134" t="s">
        <v>4217</v>
      </c>
      <c r="AA237" s="134" t="s">
        <v>4217</v>
      </c>
      <c r="AB237" s="134" t="s">
        <v>4217</v>
      </c>
      <c r="AC237" s="134" t="s">
        <v>4217</v>
      </c>
      <c r="AD237" s="134" t="s">
        <v>4217</v>
      </c>
      <c r="AE237" s="134" t="s">
        <v>4217</v>
      </c>
      <c r="AF237" s="134" t="s">
        <v>4217</v>
      </c>
      <c r="AG237" s="134" t="s">
        <v>4217</v>
      </c>
      <c r="AH237" s="134" t="s">
        <v>4217</v>
      </c>
      <c r="AI237" s="134" t="s">
        <v>4217</v>
      </c>
    </row>
    <row r="238" spans="1:35" s="21" customFormat="1" ht="76.5" hidden="1" customHeight="1">
      <c r="A238" s="101" t="s">
        <v>1800</v>
      </c>
      <c r="B238" s="37" t="s">
        <v>727</v>
      </c>
      <c r="C238" s="37" t="s">
        <v>998</v>
      </c>
      <c r="D238" s="37" t="s">
        <v>2243</v>
      </c>
      <c r="E238" s="123" t="s">
        <v>220</v>
      </c>
      <c r="F238" s="40" t="s">
        <v>2450</v>
      </c>
      <c r="G238" s="40" t="s">
        <v>4217</v>
      </c>
      <c r="H238" s="118" t="s">
        <v>728</v>
      </c>
      <c r="I238" s="31" t="s">
        <v>1864</v>
      </c>
      <c r="J238" s="31" t="s">
        <v>1853</v>
      </c>
      <c r="K238" s="31" t="s">
        <v>1854</v>
      </c>
      <c r="L238" s="31" t="s">
        <v>1855</v>
      </c>
      <c r="M238" s="31" t="s">
        <v>311</v>
      </c>
      <c r="N238" s="31" t="s">
        <v>1</v>
      </c>
      <c r="O238" s="30" t="e">
        <f>COUNTIF([2]!Table48[[#This Row],[CMMI Primary Care First
Version Date: CY 2022]:[CMS Merit-based Incentive Payment System (MIPS)
Version Date: CY 2022]],"*yes*")</f>
        <v>#REF!</v>
      </c>
      <c r="P238" s="134" t="s">
        <v>4217</v>
      </c>
      <c r="Q238" s="134" t="s">
        <v>4217</v>
      </c>
      <c r="R238" s="134" t="s">
        <v>4217</v>
      </c>
      <c r="S238" s="134" t="s">
        <v>4217</v>
      </c>
      <c r="T238" s="134" t="s">
        <v>4217</v>
      </c>
      <c r="U238" s="134" t="s">
        <v>4217</v>
      </c>
      <c r="V238" s="134" t="s">
        <v>4217</v>
      </c>
      <c r="W238" s="134" t="s">
        <v>1</v>
      </c>
      <c r="X238" s="134" t="s">
        <v>4217</v>
      </c>
      <c r="Y238" s="134" t="s">
        <v>4217</v>
      </c>
      <c r="Z238" s="134" t="s">
        <v>4217</v>
      </c>
      <c r="AA238" s="134" t="s">
        <v>4217</v>
      </c>
      <c r="AB238" s="134" t="s">
        <v>4217</v>
      </c>
      <c r="AC238" s="134" t="s">
        <v>4217</v>
      </c>
      <c r="AD238" s="134" t="s">
        <v>4217</v>
      </c>
      <c r="AE238" s="134" t="s">
        <v>4217</v>
      </c>
      <c r="AF238" s="134" t="s">
        <v>4217</v>
      </c>
      <c r="AG238" s="134" t="s">
        <v>4217</v>
      </c>
      <c r="AH238" s="134" t="s">
        <v>4217</v>
      </c>
      <c r="AI238" s="134" t="s">
        <v>4217</v>
      </c>
    </row>
    <row r="239" spans="1:35" s="21" customFormat="1" ht="76.5" hidden="1" customHeight="1">
      <c r="A239" s="119" t="s">
        <v>1211</v>
      </c>
      <c r="B239" s="37" t="s">
        <v>739</v>
      </c>
      <c r="C239" s="37" t="s">
        <v>1005</v>
      </c>
      <c r="D239" s="37" t="s">
        <v>2235</v>
      </c>
      <c r="E239" s="123" t="s">
        <v>1622</v>
      </c>
      <c r="F239" s="44" t="s">
        <v>2416</v>
      </c>
      <c r="G239" s="44" t="s">
        <v>4217</v>
      </c>
      <c r="H239" s="118" t="s">
        <v>740</v>
      </c>
      <c r="I239" s="31" t="s">
        <v>1864</v>
      </c>
      <c r="J239" s="31" t="s">
        <v>1853</v>
      </c>
      <c r="K239" s="31" t="s">
        <v>1848</v>
      </c>
      <c r="L239" s="31" t="s">
        <v>1855</v>
      </c>
      <c r="M239" s="31" t="s">
        <v>311</v>
      </c>
      <c r="N239" s="31" t="s">
        <v>1</v>
      </c>
      <c r="O239" s="30" t="e">
        <f>COUNTIF([2]!Table48[[#This Row],[CMMI Primary Care First
Version Date: CY 2022]:[CMS Merit-based Incentive Payment System (MIPS)
Version Date: CY 2022]],"*yes*")</f>
        <v>#REF!</v>
      </c>
      <c r="P239" s="134" t="s">
        <v>4217</v>
      </c>
      <c r="Q239" s="134" t="s">
        <v>4217</v>
      </c>
      <c r="R239" s="134" t="s">
        <v>4217</v>
      </c>
      <c r="S239" s="134" t="s">
        <v>4217</v>
      </c>
      <c r="T239" s="134" t="s">
        <v>4217</v>
      </c>
      <c r="U239" s="134" t="s">
        <v>4217</v>
      </c>
      <c r="V239" s="134" t="s">
        <v>4217</v>
      </c>
      <c r="W239" s="134" t="s">
        <v>4217</v>
      </c>
      <c r="X239" s="134" t="s">
        <v>4217</v>
      </c>
      <c r="Y239" s="134" t="s">
        <v>4217</v>
      </c>
      <c r="Z239" s="134" t="s">
        <v>4217</v>
      </c>
      <c r="AA239" s="134" t="s">
        <v>4217</v>
      </c>
      <c r="AB239" s="134" t="s">
        <v>4217</v>
      </c>
      <c r="AC239" s="134" t="s">
        <v>4217</v>
      </c>
      <c r="AD239" s="134" t="s">
        <v>4217</v>
      </c>
      <c r="AE239" s="134" t="s">
        <v>4217</v>
      </c>
      <c r="AF239" s="134" t="s">
        <v>4217</v>
      </c>
      <c r="AG239" s="134" t="s">
        <v>4217</v>
      </c>
      <c r="AH239" s="134" t="s">
        <v>4217</v>
      </c>
      <c r="AI239" s="134" t="s">
        <v>4217</v>
      </c>
    </row>
    <row r="240" spans="1:35" s="21" customFormat="1" ht="76.5" hidden="1" customHeight="1">
      <c r="A240" s="101" t="s">
        <v>1205</v>
      </c>
      <c r="B240" s="37" t="s">
        <v>731</v>
      </c>
      <c r="C240" s="37" t="s">
        <v>1000</v>
      </c>
      <c r="D240" s="37" t="s">
        <v>2243</v>
      </c>
      <c r="E240" s="123" t="s">
        <v>220</v>
      </c>
      <c r="F240" s="44" t="s">
        <v>2447</v>
      </c>
      <c r="G240" s="44" t="s">
        <v>4217</v>
      </c>
      <c r="H240" s="118" t="s">
        <v>732</v>
      </c>
      <c r="I240" s="31" t="s">
        <v>1864</v>
      </c>
      <c r="J240" s="31" t="s">
        <v>1853</v>
      </c>
      <c r="K240" s="31" t="s">
        <v>1854</v>
      </c>
      <c r="L240" s="31" t="s">
        <v>1855</v>
      </c>
      <c r="M240" s="31" t="s">
        <v>311</v>
      </c>
      <c r="N240" s="31" t="s">
        <v>1</v>
      </c>
      <c r="O240" s="30" t="e">
        <f>COUNTIF([2]!Table48[[#This Row],[CMMI Primary Care First
Version Date: CY 2022]:[CMS Merit-based Incentive Payment System (MIPS)
Version Date: CY 2022]],"*yes*")</f>
        <v>#REF!</v>
      </c>
      <c r="P240" s="134" t="s">
        <v>4217</v>
      </c>
      <c r="Q240" s="134" t="s">
        <v>4217</v>
      </c>
      <c r="R240" s="134" t="s">
        <v>4217</v>
      </c>
      <c r="S240" s="134" t="s">
        <v>4217</v>
      </c>
      <c r="T240" s="134" t="s">
        <v>4217</v>
      </c>
      <c r="U240" s="134" t="s">
        <v>4217</v>
      </c>
      <c r="V240" s="134" t="s">
        <v>4217</v>
      </c>
      <c r="W240" s="134" t="s">
        <v>1</v>
      </c>
      <c r="X240" s="134" t="s">
        <v>4217</v>
      </c>
      <c r="Y240" s="134" t="s">
        <v>4217</v>
      </c>
      <c r="Z240" s="134" t="s">
        <v>4217</v>
      </c>
      <c r="AA240" s="134" t="s">
        <v>4217</v>
      </c>
      <c r="AB240" s="134" t="s">
        <v>4217</v>
      </c>
      <c r="AC240" s="134" t="s">
        <v>4217</v>
      </c>
      <c r="AD240" s="134" t="s">
        <v>4217</v>
      </c>
      <c r="AE240" s="134" t="s">
        <v>4217</v>
      </c>
      <c r="AF240" s="134" t="s">
        <v>4217</v>
      </c>
      <c r="AG240" s="134" t="s">
        <v>4217</v>
      </c>
      <c r="AH240" s="134" t="s">
        <v>4217</v>
      </c>
      <c r="AI240" s="134" t="s">
        <v>4217</v>
      </c>
    </row>
    <row r="241" spans="1:35" s="21" customFormat="1" ht="76.5" hidden="1" customHeight="1">
      <c r="A241" s="101" t="s">
        <v>479</v>
      </c>
      <c r="B241" s="37" t="s">
        <v>735</v>
      </c>
      <c r="C241" s="37" t="s">
        <v>1002</v>
      </c>
      <c r="D241" s="37" t="s">
        <v>2243</v>
      </c>
      <c r="E241" s="123" t="s">
        <v>220</v>
      </c>
      <c r="F241" s="40" t="s">
        <v>2449</v>
      </c>
      <c r="G241" s="40" t="s">
        <v>4217</v>
      </c>
      <c r="H241" s="118" t="s">
        <v>736</v>
      </c>
      <c r="I241" s="31" t="s">
        <v>1864</v>
      </c>
      <c r="J241" s="31" t="s">
        <v>1853</v>
      </c>
      <c r="K241" s="31" t="s">
        <v>1854</v>
      </c>
      <c r="L241" s="31" t="s">
        <v>1855</v>
      </c>
      <c r="M241" s="31" t="s">
        <v>311</v>
      </c>
      <c r="N241" s="31" t="s">
        <v>1</v>
      </c>
      <c r="O241" s="30" t="e">
        <f>COUNTIF([2]!Table48[[#This Row],[CMMI Primary Care First
Version Date: CY 2022]:[CMS Merit-based Incentive Payment System (MIPS)
Version Date: CY 2022]],"*yes*")</f>
        <v>#REF!</v>
      </c>
      <c r="P241" s="134" t="s">
        <v>4217</v>
      </c>
      <c r="Q241" s="134" t="s">
        <v>4217</v>
      </c>
      <c r="R241" s="134" t="s">
        <v>4217</v>
      </c>
      <c r="S241" s="134" t="s">
        <v>4217</v>
      </c>
      <c r="T241" s="31" t="s">
        <v>4217</v>
      </c>
      <c r="U241" s="134" t="s">
        <v>4217</v>
      </c>
      <c r="V241" s="134" t="s">
        <v>4217</v>
      </c>
      <c r="W241" s="134" t="s">
        <v>4217</v>
      </c>
      <c r="X241" s="134" t="s">
        <v>4217</v>
      </c>
      <c r="Y241" s="134" t="s">
        <v>4217</v>
      </c>
      <c r="Z241" s="134" t="s">
        <v>4217</v>
      </c>
      <c r="AA241" s="134" t="s">
        <v>4217</v>
      </c>
      <c r="AB241" s="31" t="s">
        <v>4217</v>
      </c>
      <c r="AC241" s="134" t="s">
        <v>4217</v>
      </c>
      <c r="AD241" s="134" t="s">
        <v>4217</v>
      </c>
      <c r="AE241" s="134" t="s">
        <v>4217</v>
      </c>
      <c r="AF241" s="31" t="s">
        <v>4217</v>
      </c>
      <c r="AG241" s="134" t="s">
        <v>4217</v>
      </c>
      <c r="AH241" s="134" t="s">
        <v>4217</v>
      </c>
      <c r="AI241" s="31" t="s">
        <v>4217</v>
      </c>
    </row>
    <row r="242" spans="1:35" s="21" customFormat="1" ht="76.5" hidden="1" customHeight="1">
      <c r="A242" s="119" t="s">
        <v>328</v>
      </c>
      <c r="B242" s="37" t="s">
        <v>729</v>
      </c>
      <c r="C242" s="37" t="s">
        <v>999</v>
      </c>
      <c r="D242" s="37" t="s">
        <v>2243</v>
      </c>
      <c r="E242" s="123" t="s">
        <v>220</v>
      </c>
      <c r="F242" s="40" t="s">
        <v>2451</v>
      </c>
      <c r="G242" s="40" t="s">
        <v>4217</v>
      </c>
      <c r="H242" s="118" t="s">
        <v>730</v>
      </c>
      <c r="I242" s="31" t="s">
        <v>1864</v>
      </c>
      <c r="J242" s="31" t="s">
        <v>1853</v>
      </c>
      <c r="K242" s="31" t="s">
        <v>1854</v>
      </c>
      <c r="L242" s="31" t="s">
        <v>1855</v>
      </c>
      <c r="M242" s="31" t="s">
        <v>311</v>
      </c>
      <c r="N242" s="31" t="s">
        <v>1</v>
      </c>
      <c r="O242" s="30" t="e">
        <f>COUNTIF([2]!Table48[[#This Row],[CMMI Primary Care First
Version Date: CY 2022]:[CMS Merit-based Incentive Payment System (MIPS)
Version Date: CY 2022]],"*yes*")</f>
        <v>#REF!</v>
      </c>
      <c r="P242" s="134" t="s">
        <v>4217</v>
      </c>
      <c r="Q242" s="134" t="s">
        <v>4217</v>
      </c>
      <c r="R242" s="134" t="s">
        <v>4217</v>
      </c>
      <c r="S242" s="134" t="s">
        <v>4217</v>
      </c>
      <c r="T242" s="31" t="s">
        <v>4217</v>
      </c>
      <c r="U242" s="134" t="s">
        <v>4217</v>
      </c>
      <c r="V242" s="134" t="s">
        <v>4217</v>
      </c>
      <c r="W242" s="134" t="s">
        <v>1</v>
      </c>
      <c r="X242" s="134" t="s">
        <v>4217</v>
      </c>
      <c r="Y242" s="134" t="s">
        <v>4217</v>
      </c>
      <c r="Z242" s="134" t="s">
        <v>4217</v>
      </c>
      <c r="AA242" s="134" t="s">
        <v>4217</v>
      </c>
      <c r="AB242" s="31" t="s">
        <v>4217</v>
      </c>
      <c r="AC242" s="134" t="s">
        <v>4217</v>
      </c>
      <c r="AD242" s="134" t="s">
        <v>4217</v>
      </c>
      <c r="AE242" s="134" t="s">
        <v>4217</v>
      </c>
      <c r="AF242" s="31" t="s">
        <v>4217</v>
      </c>
      <c r="AG242" s="134" t="s">
        <v>4217</v>
      </c>
      <c r="AH242" s="134" t="s">
        <v>4217</v>
      </c>
      <c r="AI242" s="31" t="s">
        <v>4217</v>
      </c>
    </row>
    <row r="243" spans="1:35" s="21" customFormat="1" ht="76.5" hidden="1" customHeight="1">
      <c r="A243" s="101" t="s">
        <v>508</v>
      </c>
      <c r="B243" s="37" t="s">
        <v>737</v>
      </c>
      <c r="C243" s="37" t="s">
        <v>1003</v>
      </c>
      <c r="D243" s="38" t="s">
        <v>2243</v>
      </c>
      <c r="E243" s="123" t="s">
        <v>220</v>
      </c>
      <c r="F243" s="40" t="s">
        <v>2415</v>
      </c>
      <c r="G243" s="40" t="s">
        <v>4217</v>
      </c>
      <c r="H243" s="118" t="s">
        <v>1487</v>
      </c>
      <c r="I243" s="31" t="s">
        <v>1864</v>
      </c>
      <c r="J243" s="31" t="s">
        <v>1853</v>
      </c>
      <c r="K243" s="31" t="s">
        <v>1848</v>
      </c>
      <c r="L243" s="31" t="s">
        <v>1855</v>
      </c>
      <c r="M243" s="31" t="s">
        <v>311</v>
      </c>
      <c r="N243" s="31" t="s">
        <v>1</v>
      </c>
      <c r="O243" s="30" t="e">
        <f>COUNTIF([2]!Table48[[#This Row],[CMMI Primary Care First
Version Date: CY 2022]:[CMS Merit-based Incentive Payment System (MIPS)
Version Date: CY 2022]],"*yes*")</f>
        <v>#REF!</v>
      </c>
      <c r="P243" s="134" t="s">
        <v>4217</v>
      </c>
      <c r="Q243" s="134" t="s">
        <v>4217</v>
      </c>
      <c r="R243" s="134" t="s">
        <v>4217</v>
      </c>
      <c r="S243" s="134" t="s">
        <v>4217</v>
      </c>
      <c r="T243" s="31" t="s">
        <v>4217</v>
      </c>
      <c r="U243" s="134" t="s">
        <v>4217</v>
      </c>
      <c r="V243" s="134" t="s">
        <v>4217</v>
      </c>
      <c r="W243" s="134" t="s">
        <v>4217</v>
      </c>
      <c r="X243" s="134" t="s">
        <v>4217</v>
      </c>
      <c r="Y243" s="134" t="s">
        <v>4217</v>
      </c>
      <c r="Z243" s="134" t="s">
        <v>4217</v>
      </c>
      <c r="AA243" s="134" t="s">
        <v>4217</v>
      </c>
      <c r="AB243" s="31" t="s">
        <v>4217</v>
      </c>
      <c r="AC243" s="134" t="s">
        <v>4217</v>
      </c>
      <c r="AD243" s="134" t="s">
        <v>4217</v>
      </c>
      <c r="AE243" s="134" t="s">
        <v>4217</v>
      </c>
      <c r="AF243" s="31" t="s">
        <v>4217</v>
      </c>
      <c r="AG243" s="134" t="s">
        <v>4217</v>
      </c>
      <c r="AH243" s="134" t="s">
        <v>4217</v>
      </c>
      <c r="AI243" s="31" t="s">
        <v>4217</v>
      </c>
    </row>
    <row r="244" spans="1:35" s="21" customFormat="1" ht="76.5" hidden="1" customHeight="1">
      <c r="A244" s="119" t="s">
        <v>478</v>
      </c>
      <c r="B244" s="37" t="s">
        <v>2503</v>
      </c>
      <c r="C244" s="37" t="s">
        <v>39</v>
      </c>
      <c r="D244" s="37" t="s">
        <v>2243</v>
      </c>
      <c r="E244" s="123" t="s">
        <v>1919</v>
      </c>
      <c r="F244" s="40" t="s">
        <v>2504</v>
      </c>
      <c r="G244" s="40" t="s">
        <v>4287</v>
      </c>
      <c r="H244" s="118" t="s">
        <v>1498</v>
      </c>
      <c r="I244" s="31" t="s">
        <v>1850</v>
      </c>
      <c r="J244" s="31" t="s">
        <v>1853</v>
      </c>
      <c r="K244" s="31" t="s">
        <v>1848</v>
      </c>
      <c r="L244" s="31" t="s">
        <v>1855</v>
      </c>
      <c r="M244" s="31" t="s">
        <v>311</v>
      </c>
      <c r="N244" s="31" t="s">
        <v>1</v>
      </c>
      <c r="O244" s="30" t="e">
        <f>COUNTIF([2]!Table48[[#This Row],[CMMI Primary Care First
Version Date: CY 2022]:[CMS Merit-based Incentive Payment System (MIPS)
Version Date: CY 2022]],"*yes*")</f>
        <v>#REF!</v>
      </c>
      <c r="P244" s="134" t="s">
        <v>4217</v>
      </c>
      <c r="Q244" s="134" t="s">
        <v>4217</v>
      </c>
      <c r="R244" s="134" t="s">
        <v>4217</v>
      </c>
      <c r="S244" s="134" t="s">
        <v>3680</v>
      </c>
      <c r="T244" s="31" t="s">
        <v>4217</v>
      </c>
      <c r="U244" s="134" t="s">
        <v>4217</v>
      </c>
      <c r="V244" s="134" t="s">
        <v>4217</v>
      </c>
      <c r="W244" s="134" t="s">
        <v>1</v>
      </c>
      <c r="X244" s="134" t="s">
        <v>3681</v>
      </c>
      <c r="Y244" s="134" t="s">
        <v>4217</v>
      </c>
      <c r="Z244" s="134" t="s">
        <v>4217</v>
      </c>
      <c r="AA244" s="134" t="s">
        <v>4217</v>
      </c>
      <c r="AB244" s="31" t="s">
        <v>4217</v>
      </c>
      <c r="AC244" s="134" t="s">
        <v>4217</v>
      </c>
      <c r="AD244" s="134" t="s">
        <v>4217</v>
      </c>
      <c r="AE244" s="134" t="s">
        <v>4217</v>
      </c>
      <c r="AF244" s="31" t="s">
        <v>4217</v>
      </c>
      <c r="AG244" s="134" t="s">
        <v>4217</v>
      </c>
      <c r="AH244" s="134" t="s">
        <v>4217</v>
      </c>
      <c r="AI244" s="31" t="s">
        <v>4217</v>
      </c>
    </row>
    <row r="245" spans="1:35" s="21" customFormat="1" ht="76.5" hidden="1" customHeight="1">
      <c r="A245" s="101" t="s">
        <v>480</v>
      </c>
      <c r="B245" s="37" t="s">
        <v>873</v>
      </c>
      <c r="C245" s="37" t="s">
        <v>3158</v>
      </c>
      <c r="D245" s="38" t="s">
        <v>2235</v>
      </c>
      <c r="E245" s="123" t="s">
        <v>1919</v>
      </c>
      <c r="F245" s="40" t="s">
        <v>4217</v>
      </c>
      <c r="G245" s="40" t="s">
        <v>4217</v>
      </c>
      <c r="H245" s="118" t="s">
        <v>1777</v>
      </c>
      <c r="I245" s="31" t="s">
        <v>1850</v>
      </c>
      <c r="J245" s="31" t="s">
        <v>1853</v>
      </c>
      <c r="K245" s="31" t="s">
        <v>1848</v>
      </c>
      <c r="L245" s="31" t="s">
        <v>1855</v>
      </c>
      <c r="M245" s="31" t="s">
        <v>311</v>
      </c>
      <c r="N245" s="31" t="s">
        <v>1</v>
      </c>
      <c r="O245" s="30" t="e">
        <f>COUNTIF([2]!Table48[[#This Row],[CMMI Primary Care First
Version Date: CY 2022]:[CMS Merit-based Incentive Payment System (MIPS)
Version Date: CY 2022]],"*yes*")</f>
        <v>#REF!</v>
      </c>
      <c r="P245" s="134" t="s">
        <v>4217</v>
      </c>
      <c r="Q245" s="134" t="s">
        <v>4217</v>
      </c>
      <c r="R245" s="134" t="s">
        <v>4217</v>
      </c>
      <c r="S245" s="134" t="s">
        <v>4217</v>
      </c>
      <c r="T245" s="31" t="s">
        <v>4217</v>
      </c>
      <c r="U245" s="134" t="s">
        <v>4217</v>
      </c>
      <c r="V245" s="134" t="s">
        <v>4217</v>
      </c>
      <c r="W245" s="134" t="s">
        <v>4217</v>
      </c>
      <c r="X245" s="134" t="s">
        <v>4217</v>
      </c>
      <c r="Y245" s="134" t="s">
        <v>4217</v>
      </c>
      <c r="Z245" s="134" t="s">
        <v>4217</v>
      </c>
      <c r="AA245" s="134" t="s">
        <v>4217</v>
      </c>
      <c r="AB245" s="31" t="s">
        <v>4217</v>
      </c>
      <c r="AC245" s="134" t="s">
        <v>4217</v>
      </c>
      <c r="AD245" s="134" t="s">
        <v>4217</v>
      </c>
      <c r="AE245" s="134" t="s">
        <v>4217</v>
      </c>
      <c r="AF245" s="31" t="s">
        <v>4217</v>
      </c>
      <c r="AG245" s="134" t="s">
        <v>4217</v>
      </c>
      <c r="AH245" s="134" t="s">
        <v>4217</v>
      </c>
      <c r="AI245" s="31" t="s">
        <v>4217</v>
      </c>
    </row>
    <row r="246" spans="1:35" s="21" customFormat="1" ht="76.5" hidden="1" customHeight="1">
      <c r="A246" s="101" t="s">
        <v>476</v>
      </c>
      <c r="B246" s="37" t="s">
        <v>4288</v>
      </c>
      <c r="C246" s="37" t="s">
        <v>97</v>
      </c>
      <c r="D246" s="37" t="s">
        <v>97</v>
      </c>
      <c r="E246" s="123" t="s">
        <v>1981</v>
      </c>
      <c r="F246" s="40" t="s">
        <v>1248</v>
      </c>
      <c r="G246" s="40" t="s">
        <v>4217</v>
      </c>
      <c r="H246" s="118" t="s">
        <v>4289</v>
      </c>
      <c r="I246" s="31" t="s">
        <v>1882</v>
      </c>
      <c r="J246" s="31" t="s">
        <v>97</v>
      </c>
      <c r="K246" s="31" t="s">
        <v>1848</v>
      </c>
      <c r="L246" s="31" t="s">
        <v>4290</v>
      </c>
      <c r="M246" s="31" t="s">
        <v>5</v>
      </c>
      <c r="N246" s="31" t="s">
        <v>4217</v>
      </c>
      <c r="O246" s="30" t="e">
        <f>COUNTIF([2]!Table48[[#This Row],[CMMI Primary Care First
Version Date: CY 2022]:[CMS Merit-based Incentive Payment System (MIPS)
Version Date: CY 2022]],"*yes*")</f>
        <v>#REF!</v>
      </c>
      <c r="P246" s="134" t="s">
        <v>4283</v>
      </c>
      <c r="Q246" s="134" t="s">
        <v>4217</v>
      </c>
      <c r="R246" s="134" t="s">
        <v>4217</v>
      </c>
      <c r="S246" s="134" t="s">
        <v>4217</v>
      </c>
      <c r="T246" s="31" t="s">
        <v>4217</v>
      </c>
      <c r="U246" s="134" t="s">
        <v>4217</v>
      </c>
      <c r="V246" s="134" t="s">
        <v>4217</v>
      </c>
      <c r="W246" s="134" t="s">
        <v>4217</v>
      </c>
      <c r="X246" s="134" t="s">
        <v>4217</v>
      </c>
      <c r="Y246" s="134" t="s">
        <v>4217</v>
      </c>
      <c r="Z246" s="134" t="s">
        <v>4217</v>
      </c>
      <c r="AA246" s="134" t="s">
        <v>4217</v>
      </c>
      <c r="AB246" s="31" t="s">
        <v>4217</v>
      </c>
      <c r="AC246" s="134" t="s">
        <v>4217</v>
      </c>
      <c r="AD246" s="134" t="s">
        <v>4217</v>
      </c>
      <c r="AE246" s="134" t="s">
        <v>4217</v>
      </c>
      <c r="AF246" s="31" t="s">
        <v>4217</v>
      </c>
      <c r="AG246" s="134" t="s">
        <v>4217</v>
      </c>
      <c r="AH246" s="134" t="s">
        <v>4217</v>
      </c>
      <c r="AI246" s="31" t="s">
        <v>4217</v>
      </c>
    </row>
    <row r="247" spans="1:35" s="21" customFormat="1" ht="76.5" hidden="1" customHeight="1">
      <c r="A247" s="119" t="s">
        <v>482</v>
      </c>
      <c r="B247" s="37" t="s">
        <v>2237</v>
      </c>
      <c r="C247" s="37" t="s">
        <v>243</v>
      </c>
      <c r="D247" s="37" t="s">
        <v>2235</v>
      </c>
      <c r="E247" s="123" t="s">
        <v>569</v>
      </c>
      <c r="F247" s="40" t="s">
        <v>4217</v>
      </c>
      <c r="G247" s="40" t="s">
        <v>4217</v>
      </c>
      <c r="H247" s="118" t="s">
        <v>2238</v>
      </c>
      <c r="I247" s="31" t="s">
        <v>1881</v>
      </c>
      <c r="J247" s="31" t="s">
        <v>1865</v>
      </c>
      <c r="K247" s="31" t="s">
        <v>1854</v>
      </c>
      <c r="L247" s="31" t="s">
        <v>1855</v>
      </c>
      <c r="M247" s="31" t="s">
        <v>5</v>
      </c>
      <c r="N247" s="31" t="s">
        <v>4217</v>
      </c>
      <c r="O247" s="30" t="e">
        <f>COUNTIF([2]!Table48[[#This Row],[CMMI Primary Care First
Version Date: CY 2022]:[CMS Merit-based Incentive Payment System (MIPS)
Version Date: CY 2022]],"*yes*")</f>
        <v>#REF!</v>
      </c>
      <c r="P247" s="134" t="s">
        <v>4217</v>
      </c>
      <c r="Q247" s="134" t="s">
        <v>4217</v>
      </c>
      <c r="R247" s="134" t="s">
        <v>4217</v>
      </c>
      <c r="S247" s="134" t="s">
        <v>4217</v>
      </c>
      <c r="T247" s="31" t="s">
        <v>4217</v>
      </c>
      <c r="U247" s="134" t="s">
        <v>4217</v>
      </c>
      <c r="V247" s="134" t="s">
        <v>4217</v>
      </c>
      <c r="W247" s="134" t="s">
        <v>4217</v>
      </c>
      <c r="X247" s="134" t="s">
        <v>4217</v>
      </c>
      <c r="Y247" s="134" t="s">
        <v>4217</v>
      </c>
      <c r="Z247" s="134" t="s">
        <v>1</v>
      </c>
      <c r="AA247" s="134" t="s">
        <v>4217</v>
      </c>
      <c r="AB247" s="31" t="s">
        <v>4217</v>
      </c>
      <c r="AC247" s="134" t="s">
        <v>4217</v>
      </c>
      <c r="AD247" s="134" t="s">
        <v>4217</v>
      </c>
      <c r="AE247" s="134" t="s">
        <v>4217</v>
      </c>
      <c r="AF247" s="31" t="s">
        <v>4217</v>
      </c>
      <c r="AG247" s="134" t="s">
        <v>4217</v>
      </c>
      <c r="AH247" s="134" t="s">
        <v>4217</v>
      </c>
      <c r="AI247" s="31" t="s">
        <v>4217</v>
      </c>
    </row>
    <row r="248" spans="1:35" s="21" customFormat="1" ht="76.5" hidden="1" customHeight="1">
      <c r="A248" s="101" t="s">
        <v>458</v>
      </c>
      <c r="B248" s="37" t="s">
        <v>3389</v>
      </c>
      <c r="C248" s="37" t="s">
        <v>97</v>
      </c>
      <c r="D248" s="39" t="s">
        <v>97</v>
      </c>
      <c r="E248" s="123" t="s">
        <v>1909</v>
      </c>
      <c r="F248" s="40" t="s">
        <v>2509</v>
      </c>
      <c r="G248" s="40" t="s">
        <v>4217</v>
      </c>
      <c r="H248" s="118" t="s">
        <v>3390</v>
      </c>
      <c r="I248" s="31" t="s">
        <v>1850</v>
      </c>
      <c r="J248" s="31" t="s">
        <v>1879</v>
      </c>
      <c r="K248" s="31" t="s">
        <v>1848</v>
      </c>
      <c r="L248" s="31" t="s">
        <v>1855</v>
      </c>
      <c r="M248" s="31" t="s">
        <v>1727</v>
      </c>
      <c r="N248" s="31" t="s">
        <v>4217</v>
      </c>
      <c r="O248" s="30" t="e">
        <f>COUNTIF([2]!Table48[[#This Row],[CMMI Primary Care First
Version Date: CY 2022]:[CMS Merit-based Incentive Payment System (MIPS)
Version Date: CY 2022]],"*yes*")</f>
        <v>#REF!</v>
      </c>
      <c r="P248" s="134" t="s">
        <v>4217</v>
      </c>
      <c r="Q248" s="134" t="s">
        <v>4217</v>
      </c>
      <c r="R248" s="134" t="s">
        <v>4217</v>
      </c>
      <c r="S248" s="134" t="s">
        <v>4217</v>
      </c>
      <c r="T248" s="31" t="s">
        <v>4217</v>
      </c>
      <c r="U248" s="134" t="s">
        <v>4217</v>
      </c>
      <c r="V248" s="134" t="s">
        <v>4217</v>
      </c>
      <c r="W248" s="134" t="s">
        <v>1</v>
      </c>
      <c r="X248" s="134" t="s">
        <v>4217</v>
      </c>
      <c r="Y248" s="134" t="s">
        <v>4217</v>
      </c>
      <c r="Z248" s="134" t="s">
        <v>4217</v>
      </c>
      <c r="AA248" s="134" t="s">
        <v>4217</v>
      </c>
      <c r="AB248" s="31" t="s">
        <v>4217</v>
      </c>
      <c r="AC248" s="134" t="s">
        <v>4217</v>
      </c>
      <c r="AD248" s="134" t="s">
        <v>4217</v>
      </c>
      <c r="AE248" s="134" t="s">
        <v>4217</v>
      </c>
      <c r="AF248" s="31" t="s">
        <v>4217</v>
      </c>
      <c r="AG248" s="134" t="s">
        <v>4217</v>
      </c>
      <c r="AH248" s="134" t="s">
        <v>4217</v>
      </c>
      <c r="AI248" s="31" t="s">
        <v>4217</v>
      </c>
    </row>
    <row r="249" spans="1:35" s="21" customFormat="1" ht="76.5" hidden="1" customHeight="1">
      <c r="A249" s="119" t="s">
        <v>453</v>
      </c>
      <c r="B249" s="37" t="s">
        <v>913</v>
      </c>
      <c r="C249" s="37" t="s">
        <v>97</v>
      </c>
      <c r="D249" s="39" t="s">
        <v>97</v>
      </c>
      <c r="E249" s="123" t="s">
        <v>1909</v>
      </c>
      <c r="F249" s="44" t="s">
        <v>2512</v>
      </c>
      <c r="G249" s="44" t="s">
        <v>4217</v>
      </c>
      <c r="H249" s="118" t="s">
        <v>914</v>
      </c>
      <c r="I249" s="31" t="s">
        <v>1850</v>
      </c>
      <c r="J249" s="31" t="s">
        <v>1879</v>
      </c>
      <c r="K249" s="31" t="s">
        <v>1848</v>
      </c>
      <c r="L249" s="31" t="s">
        <v>1855</v>
      </c>
      <c r="M249" s="31" t="s">
        <v>1727</v>
      </c>
      <c r="N249" s="31" t="s">
        <v>4217</v>
      </c>
      <c r="O249" s="30" t="e">
        <f>COUNTIF([2]!Table48[[#This Row],[CMMI Primary Care First
Version Date: CY 2022]:[CMS Merit-based Incentive Payment System (MIPS)
Version Date: CY 2022]],"*yes*")</f>
        <v>#REF!</v>
      </c>
      <c r="P249" s="134" t="s">
        <v>4217</v>
      </c>
      <c r="Q249" s="134" t="s">
        <v>4217</v>
      </c>
      <c r="R249" s="134" t="s">
        <v>4217</v>
      </c>
      <c r="S249" s="134" t="s">
        <v>4217</v>
      </c>
      <c r="T249" s="31" t="s">
        <v>4217</v>
      </c>
      <c r="U249" s="134" t="s">
        <v>4217</v>
      </c>
      <c r="V249" s="134" t="s">
        <v>4217</v>
      </c>
      <c r="W249" s="134" t="s">
        <v>1</v>
      </c>
      <c r="X249" s="134" t="s">
        <v>4217</v>
      </c>
      <c r="Y249" s="134" t="s">
        <v>4217</v>
      </c>
      <c r="Z249" s="134" t="s">
        <v>4217</v>
      </c>
      <c r="AA249" s="134" t="s">
        <v>4217</v>
      </c>
      <c r="AB249" s="31" t="s">
        <v>4217</v>
      </c>
      <c r="AC249" s="134" t="s">
        <v>4217</v>
      </c>
      <c r="AD249" s="134" t="s">
        <v>4217</v>
      </c>
      <c r="AE249" s="134" t="s">
        <v>4217</v>
      </c>
      <c r="AF249" s="31" t="s">
        <v>4217</v>
      </c>
      <c r="AG249" s="134" t="s">
        <v>4217</v>
      </c>
      <c r="AH249" s="134" t="s">
        <v>4217</v>
      </c>
      <c r="AI249" s="31" t="s">
        <v>4217</v>
      </c>
    </row>
    <row r="250" spans="1:35" s="21" customFormat="1" ht="76.5" hidden="1" customHeight="1">
      <c r="A250" s="101" t="s">
        <v>544</v>
      </c>
      <c r="B250" s="37" t="s">
        <v>2375</v>
      </c>
      <c r="C250" s="37" t="s">
        <v>2376</v>
      </c>
      <c r="D250" s="37" t="s">
        <v>2243</v>
      </c>
      <c r="E250" s="123" t="s">
        <v>1919</v>
      </c>
      <c r="F250" s="31" t="s">
        <v>2377</v>
      </c>
      <c r="G250" s="31" t="s">
        <v>4291</v>
      </c>
      <c r="H250" s="118" t="s">
        <v>1770</v>
      </c>
      <c r="I250" s="31" t="s">
        <v>1850</v>
      </c>
      <c r="J250" s="31" t="s">
        <v>1879</v>
      </c>
      <c r="K250" s="31" t="s">
        <v>1848</v>
      </c>
      <c r="L250" s="31" t="s">
        <v>1855</v>
      </c>
      <c r="M250" s="31" t="s">
        <v>5</v>
      </c>
      <c r="N250" s="31" t="s">
        <v>4217</v>
      </c>
      <c r="O250" s="30" t="e">
        <f>COUNTIF([2]!Table48[[#This Row],[CMMI Primary Care First
Version Date: CY 2022]:[CMS Merit-based Incentive Payment System (MIPS)
Version Date: CY 2022]],"*yes*")</f>
        <v>#REF!</v>
      </c>
      <c r="P250" s="134" t="s">
        <v>4217</v>
      </c>
      <c r="Q250" s="134" t="s">
        <v>4217</v>
      </c>
      <c r="R250" s="134" t="s">
        <v>4217</v>
      </c>
      <c r="S250" s="134" t="s">
        <v>3747</v>
      </c>
      <c r="T250" s="134" t="s">
        <v>4217</v>
      </c>
      <c r="U250" s="134" t="s">
        <v>4217</v>
      </c>
      <c r="V250" s="134" t="s">
        <v>4217</v>
      </c>
      <c r="W250" s="134" t="s">
        <v>1</v>
      </c>
      <c r="X250" s="134" t="s">
        <v>4217</v>
      </c>
      <c r="Y250" s="134" t="s">
        <v>4217</v>
      </c>
      <c r="Z250" s="134" t="s">
        <v>4217</v>
      </c>
      <c r="AA250" s="134" t="s">
        <v>4217</v>
      </c>
      <c r="AB250" s="134" t="s">
        <v>4217</v>
      </c>
      <c r="AC250" s="134" t="s">
        <v>4217</v>
      </c>
      <c r="AD250" s="134" t="s">
        <v>4217</v>
      </c>
      <c r="AE250" s="134" t="s">
        <v>4217</v>
      </c>
      <c r="AF250" s="134" t="s">
        <v>4217</v>
      </c>
      <c r="AG250" s="134" t="s">
        <v>4217</v>
      </c>
      <c r="AH250" s="134" t="s">
        <v>4217</v>
      </c>
      <c r="AI250" s="134" t="s">
        <v>4217</v>
      </c>
    </row>
    <row r="251" spans="1:35" s="21" customFormat="1" ht="76.5" hidden="1" customHeight="1">
      <c r="A251" s="101" t="s">
        <v>2129</v>
      </c>
      <c r="B251" s="37" t="s">
        <v>912</v>
      </c>
      <c r="C251" s="37" t="s">
        <v>97</v>
      </c>
      <c r="D251" s="39" t="s">
        <v>97</v>
      </c>
      <c r="E251" s="123" t="s">
        <v>1909</v>
      </c>
      <c r="F251" s="40" t="s">
        <v>4217</v>
      </c>
      <c r="G251" s="40" t="s">
        <v>4217</v>
      </c>
      <c r="H251" s="118" t="s">
        <v>911</v>
      </c>
      <c r="I251" s="31" t="s">
        <v>1850</v>
      </c>
      <c r="J251" s="31" t="s">
        <v>1879</v>
      </c>
      <c r="K251" s="31" t="s">
        <v>1848</v>
      </c>
      <c r="L251" s="31" t="s">
        <v>1855</v>
      </c>
      <c r="M251" s="31" t="s">
        <v>1727</v>
      </c>
      <c r="N251" s="31" t="s">
        <v>4217</v>
      </c>
      <c r="O251" s="30" t="e">
        <f>COUNTIF([2]!Table48[[#This Row],[CMMI Primary Care First
Version Date: CY 2022]:[CMS Merit-based Incentive Payment System (MIPS)
Version Date: CY 2022]],"*yes*")</f>
        <v>#REF!</v>
      </c>
      <c r="P251" s="134" t="s">
        <v>4217</v>
      </c>
      <c r="Q251" s="134" t="s">
        <v>4217</v>
      </c>
      <c r="R251" s="134" t="s">
        <v>4217</v>
      </c>
      <c r="S251" s="134" t="s">
        <v>4217</v>
      </c>
      <c r="T251" s="134" t="s">
        <v>4217</v>
      </c>
      <c r="U251" s="134" t="s">
        <v>4217</v>
      </c>
      <c r="V251" s="134" t="s">
        <v>4217</v>
      </c>
      <c r="W251" s="134" t="s">
        <v>4217</v>
      </c>
      <c r="X251" s="134" t="s">
        <v>4217</v>
      </c>
      <c r="Y251" s="134" t="s">
        <v>4217</v>
      </c>
      <c r="Z251" s="134" t="s">
        <v>4217</v>
      </c>
      <c r="AA251" s="134" t="s">
        <v>4217</v>
      </c>
      <c r="AB251" s="134" t="s">
        <v>4217</v>
      </c>
      <c r="AC251" s="134" t="s">
        <v>4217</v>
      </c>
      <c r="AD251" s="134" t="s">
        <v>4217</v>
      </c>
      <c r="AE251" s="134" t="s">
        <v>4217</v>
      </c>
      <c r="AF251" s="134" t="s">
        <v>4217</v>
      </c>
      <c r="AG251" s="134" t="s">
        <v>4217</v>
      </c>
      <c r="AH251" s="134" t="s">
        <v>4217</v>
      </c>
      <c r="AI251" s="134" t="s">
        <v>4217</v>
      </c>
    </row>
    <row r="252" spans="1:35" s="21" customFormat="1" ht="76.5" hidden="1" customHeight="1">
      <c r="A252" s="119" t="s">
        <v>2131</v>
      </c>
      <c r="B252" s="37" t="s">
        <v>910</v>
      </c>
      <c r="C252" s="37" t="s">
        <v>97</v>
      </c>
      <c r="D252" s="39" t="s">
        <v>97</v>
      </c>
      <c r="E252" s="123" t="s">
        <v>1909</v>
      </c>
      <c r="F252" s="40" t="s">
        <v>2511</v>
      </c>
      <c r="G252" s="40" t="s">
        <v>4217</v>
      </c>
      <c r="H252" s="118" t="s">
        <v>911</v>
      </c>
      <c r="I252" s="31" t="s">
        <v>1850</v>
      </c>
      <c r="J252" s="31" t="s">
        <v>1879</v>
      </c>
      <c r="K252" s="31" t="s">
        <v>1848</v>
      </c>
      <c r="L252" s="31" t="s">
        <v>1855</v>
      </c>
      <c r="M252" s="31" t="s">
        <v>1727</v>
      </c>
      <c r="N252" s="31" t="s">
        <v>4217</v>
      </c>
      <c r="O252" s="30" t="e">
        <f>COUNTIF([2]!Table48[[#This Row],[CMMI Primary Care First
Version Date: CY 2022]:[CMS Merit-based Incentive Payment System (MIPS)
Version Date: CY 2022]],"*yes*")</f>
        <v>#REF!</v>
      </c>
      <c r="P252" s="134" t="s">
        <v>4217</v>
      </c>
      <c r="Q252" s="134" t="s">
        <v>4217</v>
      </c>
      <c r="R252" s="134" t="s">
        <v>4217</v>
      </c>
      <c r="S252" s="134" t="s">
        <v>4217</v>
      </c>
      <c r="T252" s="134" t="s">
        <v>4217</v>
      </c>
      <c r="U252" s="134" t="s">
        <v>4217</v>
      </c>
      <c r="V252" s="134" t="s">
        <v>4217</v>
      </c>
      <c r="W252" s="134" t="s">
        <v>1</v>
      </c>
      <c r="X252" s="134" t="s">
        <v>4217</v>
      </c>
      <c r="Y252" s="134" t="s">
        <v>4217</v>
      </c>
      <c r="Z252" s="134" t="s">
        <v>4217</v>
      </c>
      <c r="AA252" s="134" t="s">
        <v>4217</v>
      </c>
      <c r="AB252" s="134" t="s">
        <v>4217</v>
      </c>
      <c r="AC252" s="134" t="s">
        <v>4217</v>
      </c>
      <c r="AD252" s="134" t="s">
        <v>4217</v>
      </c>
      <c r="AE252" s="134" t="s">
        <v>4217</v>
      </c>
      <c r="AF252" s="134" t="s">
        <v>4217</v>
      </c>
      <c r="AG252" s="134" t="s">
        <v>4217</v>
      </c>
      <c r="AH252" s="134" t="s">
        <v>4217</v>
      </c>
      <c r="AI252" s="134" t="s">
        <v>4217</v>
      </c>
    </row>
    <row r="253" spans="1:35" s="21" customFormat="1" ht="76.5" hidden="1" customHeight="1">
      <c r="A253" s="101" t="s">
        <v>1227</v>
      </c>
      <c r="B253" s="37" t="s">
        <v>904</v>
      </c>
      <c r="C253" s="37" t="s">
        <v>97</v>
      </c>
      <c r="D253" s="37" t="s">
        <v>97</v>
      </c>
      <c r="E253" s="123" t="s">
        <v>1909</v>
      </c>
      <c r="F253" s="44" t="s">
        <v>2508</v>
      </c>
      <c r="G253" s="44" t="s">
        <v>4217</v>
      </c>
      <c r="H253" s="118" t="s">
        <v>905</v>
      </c>
      <c r="I253" s="31" t="s">
        <v>1850</v>
      </c>
      <c r="J253" s="31" t="s">
        <v>1879</v>
      </c>
      <c r="K253" s="31" t="s">
        <v>1848</v>
      </c>
      <c r="L253" s="31" t="s">
        <v>1855</v>
      </c>
      <c r="M253" s="31" t="s">
        <v>311</v>
      </c>
      <c r="N253" s="31" t="s">
        <v>4217</v>
      </c>
      <c r="O253" s="30" t="e">
        <f>COUNTIF([2]!Table48[[#This Row],[CMMI Primary Care First
Version Date: CY 2022]:[CMS Merit-based Incentive Payment System (MIPS)
Version Date: CY 2022]],"*yes*")</f>
        <v>#REF!</v>
      </c>
      <c r="P253" s="134" t="s">
        <v>4217</v>
      </c>
      <c r="Q253" s="134" t="s">
        <v>4217</v>
      </c>
      <c r="R253" s="134" t="s">
        <v>4217</v>
      </c>
      <c r="S253" s="134" t="s">
        <v>4217</v>
      </c>
      <c r="T253" s="134" t="s">
        <v>4217</v>
      </c>
      <c r="U253" s="134" t="s">
        <v>4217</v>
      </c>
      <c r="V253" s="134" t="s">
        <v>4217</v>
      </c>
      <c r="W253" s="134" t="s">
        <v>1</v>
      </c>
      <c r="X253" s="134" t="s">
        <v>4217</v>
      </c>
      <c r="Y253" s="134" t="s">
        <v>4217</v>
      </c>
      <c r="Z253" s="134" t="s">
        <v>4217</v>
      </c>
      <c r="AA253" s="134" t="s">
        <v>4217</v>
      </c>
      <c r="AB253" s="134" t="s">
        <v>4217</v>
      </c>
      <c r="AC253" s="134" t="s">
        <v>4217</v>
      </c>
      <c r="AD253" s="134" t="s">
        <v>4217</v>
      </c>
      <c r="AE253" s="134" t="s">
        <v>4217</v>
      </c>
      <c r="AF253" s="134" t="s">
        <v>4217</v>
      </c>
      <c r="AG253" s="134" t="s">
        <v>4217</v>
      </c>
      <c r="AH253" s="134" t="s">
        <v>4217</v>
      </c>
      <c r="AI253" s="134" t="s">
        <v>4217</v>
      </c>
    </row>
    <row r="254" spans="1:35" s="21" customFormat="1" ht="76.5" hidden="1" customHeight="1">
      <c r="A254" s="159" t="s">
        <v>2136</v>
      </c>
      <c r="B254" s="37" t="s">
        <v>906</v>
      </c>
      <c r="C254" s="37" t="s">
        <v>97</v>
      </c>
      <c r="D254" s="39" t="s">
        <v>97</v>
      </c>
      <c r="E254" s="123" t="s">
        <v>1909</v>
      </c>
      <c r="F254" s="40" t="s">
        <v>2510</v>
      </c>
      <c r="G254" s="40" t="s">
        <v>4217</v>
      </c>
      <c r="H254" s="118" t="s">
        <v>907</v>
      </c>
      <c r="I254" s="31" t="s">
        <v>1850</v>
      </c>
      <c r="J254" s="31" t="s">
        <v>1879</v>
      </c>
      <c r="K254" s="31" t="s">
        <v>1848</v>
      </c>
      <c r="L254" s="31" t="s">
        <v>1855</v>
      </c>
      <c r="M254" s="31" t="s">
        <v>1727</v>
      </c>
      <c r="N254" s="31" t="s">
        <v>4217</v>
      </c>
      <c r="O254" s="30" t="e">
        <f>COUNTIF([2]!Table48[[#This Row],[CMMI Primary Care First
Version Date: CY 2022]:[CMS Merit-based Incentive Payment System (MIPS)
Version Date: CY 2022]],"*yes*")</f>
        <v>#REF!</v>
      </c>
      <c r="P254" s="134" t="s">
        <v>4217</v>
      </c>
      <c r="Q254" s="134" t="s">
        <v>4217</v>
      </c>
      <c r="R254" s="134" t="s">
        <v>4217</v>
      </c>
      <c r="S254" s="134" t="s">
        <v>4217</v>
      </c>
      <c r="T254" s="134" t="s">
        <v>4217</v>
      </c>
      <c r="U254" s="134" t="s">
        <v>4217</v>
      </c>
      <c r="V254" s="134" t="s">
        <v>4217</v>
      </c>
      <c r="W254" s="134" t="s">
        <v>4217</v>
      </c>
      <c r="X254" s="134" t="s">
        <v>4217</v>
      </c>
      <c r="Y254" s="134" t="s">
        <v>4217</v>
      </c>
      <c r="Z254" s="134" t="s">
        <v>4217</v>
      </c>
      <c r="AA254" s="134" t="s">
        <v>4217</v>
      </c>
      <c r="AB254" s="134" t="s">
        <v>4217</v>
      </c>
      <c r="AC254" s="134" t="s">
        <v>4217</v>
      </c>
      <c r="AD254" s="134" t="s">
        <v>4217</v>
      </c>
      <c r="AE254" s="134" t="s">
        <v>4217</v>
      </c>
      <c r="AF254" s="134" t="s">
        <v>4217</v>
      </c>
      <c r="AG254" s="134" t="s">
        <v>4217</v>
      </c>
      <c r="AH254" s="134" t="s">
        <v>4217</v>
      </c>
      <c r="AI254" s="134" t="s">
        <v>4217</v>
      </c>
    </row>
    <row r="255" spans="1:35" s="21" customFormat="1" ht="76.5" hidden="1" customHeight="1">
      <c r="A255" s="159" t="s">
        <v>2705</v>
      </c>
      <c r="B255" s="37" t="s">
        <v>908</v>
      </c>
      <c r="C255" s="37" t="s">
        <v>97</v>
      </c>
      <c r="D255" s="39" t="s">
        <v>97</v>
      </c>
      <c r="E255" s="123" t="s">
        <v>1909</v>
      </c>
      <c r="F255" s="41" t="s">
        <v>4217</v>
      </c>
      <c r="G255" s="41" t="s">
        <v>4217</v>
      </c>
      <c r="H255" s="118" t="s">
        <v>909</v>
      </c>
      <c r="I255" s="31" t="s">
        <v>1850</v>
      </c>
      <c r="J255" s="31" t="s">
        <v>1879</v>
      </c>
      <c r="K255" s="31" t="s">
        <v>1848</v>
      </c>
      <c r="L255" s="31" t="s">
        <v>1855</v>
      </c>
      <c r="M255" s="31" t="s">
        <v>1727</v>
      </c>
      <c r="N255" s="31" t="s">
        <v>4217</v>
      </c>
      <c r="O255" s="30" t="e">
        <f>COUNTIF([2]!Table48[[#This Row],[CMMI Primary Care First
Version Date: CY 2022]:[CMS Merit-based Incentive Payment System (MIPS)
Version Date: CY 2022]],"*yes*")</f>
        <v>#REF!</v>
      </c>
      <c r="P255" s="134" t="s">
        <v>4217</v>
      </c>
      <c r="Q255" s="134" t="s">
        <v>4217</v>
      </c>
      <c r="R255" s="134" t="s">
        <v>4217</v>
      </c>
      <c r="S255" s="134" t="s">
        <v>4217</v>
      </c>
      <c r="T255" s="134" t="s">
        <v>4217</v>
      </c>
      <c r="U255" s="134" t="s">
        <v>4217</v>
      </c>
      <c r="V255" s="134" t="s">
        <v>4217</v>
      </c>
      <c r="W255" s="134" t="s">
        <v>4217</v>
      </c>
      <c r="X255" s="134" t="s">
        <v>4217</v>
      </c>
      <c r="Y255" s="134" t="s">
        <v>4217</v>
      </c>
      <c r="Z255" s="134" t="s">
        <v>4217</v>
      </c>
      <c r="AA255" s="134" t="s">
        <v>4217</v>
      </c>
      <c r="AB255" s="134" t="s">
        <v>4217</v>
      </c>
      <c r="AC255" s="134" t="s">
        <v>4217</v>
      </c>
      <c r="AD255" s="134" t="s">
        <v>4217</v>
      </c>
      <c r="AE255" s="134" t="s">
        <v>4217</v>
      </c>
      <c r="AF255" s="134" t="s">
        <v>4217</v>
      </c>
      <c r="AG255" s="134" t="s">
        <v>4217</v>
      </c>
      <c r="AH255" s="134" t="s">
        <v>4217</v>
      </c>
      <c r="AI255" s="134" t="s">
        <v>4217</v>
      </c>
    </row>
    <row r="256" spans="1:35" s="21" customFormat="1" ht="76.5" hidden="1" customHeight="1">
      <c r="A256" s="119" t="s">
        <v>2707</v>
      </c>
      <c r="B256" s="37" t="s">
        <v>902</v>
      </c>
      <c r="C256" s="37" t="s">
        <v>97</v>
      </c>
      <c r="D256" s="37" t="s">
        <v>97</v>
      </c>
      <c r="E256" s="123" t="s">
        <v>1909</v>
      </c>
      <c r="F256" s="41" t="s">
        <v>4217</v>
      </c>
      <c r="G256" s="41" t="s">
        <v>4217</v>
      </c>
      <c r="H256" s="118" t="s">
        <v>903</v>
      </c>
      <c r="I256" s="31" t="s">
        <v>1850</v>
      </c>
      <c r="J256" s="31" t="s">
        <v>1879</v>
      </c>
      <c r="K256" s="31" t="s">
        <v>1848</v>
      </c>
      <c r="L256" s="31" t="s">
        <v>1855</v>
      </c>
      <c r="M256" s="31" t="s">
        <v>1727</v>
      </c>
      <c r="N256" s="31" t="s">
        <v>4217</v>
      </c>
      <c r="O256" s="30" t="e">
        <f>COUNTIF([2]!Table48[[#This Row],[CMMI Primary Care First
Version Date: CY 2022]:[CMS Merit-based Incentive Payment System (MIPS)
Version Date: CY 2022]],"*yes*")</f>
        <v>#REF!</v>
      </c>
      <c r="P256" s="134" t="s">
        <v>4217</v>
      </c>
      <c r="Q256" s="134" t="s">
        <v>4217</v>
      </c>
      <c r="R256" s="134" t="s">
        <v>4217</v>
      </c>
      <c r="S256" s="134" t="s">
        <v>4217</v>
      </c>
      <c r="T256" s="134" t="s">
        <v>4217</v>
      </c>
      <c r="U256" s="134" t="s">
        <v>4217</v>
      </c>
      <c r="V256" s="134" t="s">
        <v>4217</v>
      </c>
      <c r="W256" s="134" t="s">
        <v>4217</v>
      </c>
      <c r="X256" s="134" t="s">
        <v>4217</v>
      </c>
      <c r="Y256" s="134" t="s">
        <v>4217</v>
      </c>
      <c r="Z256" s="134" t="s">
        <v>4217</v>
      </c>
      <c r="AA256" s="134" t="s">
        <v>4217</v>
      </c>
      <c r="AB256" s="134" t="s">
        <v>4217</v>
      </c>
      <c r="AC256" s="134" t="s">
        <v>4217</v>
      </c>
      <c r="AD256" s="134" t="s">
        <v>4217</v>
      </c>
      <c r="AE256" s="134" t="s">
        <v>4217</v>
      </c>
      <c r="AF256" s="134" t="s">
        <v>4217</v>
      </c>
      <c r="AG256" s="134" t="s">
        <v>4217</v>
      </c>
      <c r="AH256" s="134" t="s">
        <v>4217</v>
      </c>
      <c r="AI256" s="134" t="s">
        <v>4217</v>
      </c>
    </row>
    <row r="257" spans="1:35" s="21" customFormat="1" ht="76.5" hidden="1" customHeight="1">
      <c r="A257" s="101" t="s">
        <v>2709</v>
      </c>
      <c r="B257" s="37" t="s">
        <v>3391</v>
      </c>
      <c r="C257" s="37" t="s">
        <v>97</v>
      </c>
      <c r="D257" s="37" t="s">
        <v>97</v>
      </c>
      <c r="E257" s="123" t="s">
        <v>569</v>
      </c>
      <c r="F257" s="41" t="s">
        <v>4217</v>
      </c>
      <c r="G257" s="41" t="s">
        <v>4217</v>
      </c>
      <c r="H257" s="118" t="s">
        <v>3392</v>
      </c>
      <c r="I257" s="31" t="s">
        <v>1892</v>
      </c>
      <c r="J257" s="31" t="s">
        <v>2205</v>
      </c>
      <c r="K257" s="31" t="s">
        <v>1852</v>
      </c>
      <c r="L257" s="31" t="s">
        <v>2218</v>
      </c>
      <c r="M257" s="31" t="s">
        <v>6</v>
      </c>
      <c r="N257" s="31" t="s">
        <v>4217</v>
      </c>
      <c r="O257" s="30" t="e">
        <f>COUNTIF([2]!Table48[[#This Row],[CMMI Primary Care First
Version Date: CY 2022]:[CMS Merit-based Incentive Payment System (MIPS)
Version Date: CY 2022]],"*yes*")</f>
        <v>#REF!</v>
      </c>
      <c r="P257" s="134" t="s">
        <v>4217</v>
      </c>
      <c r="Q257" s="134" t="s">
        <v>4217</v>
      </c>
      <c r="R257" s="134" t="s">
        <v>4217</v>
      </c>
      <c r="S257" s="134" t="s">
        <v>4217</v>
      </c>
      <c r="T257" s="134" t="s">
        <v>4217</v>
      </c>
      <c r="U257" s="134" t="s">
        <v>4217</v>
      </c>
      <c r="V257" s="134" t="s">
        <v>4217</v>
      </c>
      <c r="W257" s="134" t="s">
        <v>4217</v>
      </c>
      <c r="X257" s="134" t="s">
        <v>4217</v>
      </c>
      <c r="Y257" s="134" t="s">
        <v>4217</v>
      </c>
      <c r="Z257" s="134" t="s">
        <v>4217</v>
      </c>
      <c r="AA257" s="134" t="s">
        <v>4217</v>
      </c>
      <c r="AB257" s="134" t="s">
        <v>4217</v>
      </c>
      <c r="AC257" s="134" t="s">
        <v>4217</v>
      </c>
      <c r="AD257" s="134" t="s">
        <v>4217</v>
      </c>
      <c r="AE257" s="134" t="s">
        <v>4217</v>
      </c>
      <c r="AF257" s="134" t="s">
        <v>4217</v>
      </c>
      <c r="AG257" s="134" t="s">
        <v>4217</v>
      </c>
      <c r="AH257" s="134" t="s">
        <v>4217</v>
      </c>
      <c r="AI257" s="134" t="s">
        <v>4217</v>
      </c>
    </row>
    <row r="258" spans="1:35" s="21" customFormat="1" ht="76.5" hidden="1" customHeight="1">
      <c r="A258" s="160" t="s">
        <v>2712</v>
      </c>
      <c r="B258" s="129" t="s">
        <v>1305</v>
      </c>
      <c r="C258" s="129" t="s">
        <v>1302</v>
      </c>
      <c r="D258" s="129" t="s">
        <v>2235</v>
      </c>
      <c r="E258" s="139" t="s">
        <v>1303</v>
      </c>
      <c r="F258" s="140" t="s">
        <v>4217</v>
      </c>
      <c r="G258" s="274" t="s">
        <v>4217</v>
      </c>
      <c r="H258" s="141" t="s">
        <v>1304</v>
      </c>
      <c r="I258" s="134" t="s">
        <v>2260</v>
      </c>
      <c r="J258" s="134" t="s">
        <v>2205</v>
      </c>
      <c r="K258" s="134" t="s">
        <v>1848</v>
      </c>
      <c r="L258" s="31" t="s">
        <v>1849</v>
      </c>
      <c r="M258" s="134" t="s">
        <v>5</v>
      </c>
      <c r="N258" s="31" t="s">
        <v>4217</v>
      </c>
      <c r="O258" s="30" t="e">
        <f>COUNTIF([2]!Table48[[#This Row],[CMMI Primary Care First
Version Date: CY 2022]:[CMS Merit-based Incentive Payment System (MIPS)
Version Date: CY 2022]],"*yes*")</f>
        <v>#REF!</v>
      </c>
      <c r="P258" s="134" t="s">
        <v>4217</v>
      </c>
      <c r="Q258" s="134" t="s">
        <v>4217</v>
      </c>
      <c r="R258" s="134" t="s">
        <v>4217</v>
      </c>
      <c r="S258" s="134" t="s">
        <v>4217</v>
      </c>
      <c r="T258" s="134" t="s">
        <v>4217</v>
      </c>
      <c r="U258" s="134" t="s">
        <v>4217</v>
      </c>
      <c r="V258" s="134" t="s">
        <v>4217</v>
      </c>
      <c r="W258" s="134" t="s">
        <v>4217</v>
      </c>
      <c r="X258" s="134" t="s">
        <v>4217</v>
      </c>
      <c r="Y258" s="134" t="s">
        <v>4217</v>
      </c>
      <c r="Z258" s="134" t="s">
        <v>4217</v>
      </c>
      <c r="AA258" s="134" t="s">
        <v>4217</v>
      </c>
      <c r="AB258" s="134" t="s">
        <v>4217</v>
      </c>
      <c r="AC258" s="134" t="s">
        <v>4217</v>
      </c>
      <c r="AD258" s="134" t="s">
        <v>4217</v>
      </c>
      <c r="AE258" s="134" t="s">
        <v>4217</v>
      </c>
      <c r="AF258" s="134" t="s">
        <v>4217</v>
      </c>
      <c r="AG258" s="134" t="s">
        <v>4217</v>
      </c>
      <c r="AH258" s="134" t="s">
        <v>4217</v>
      </c>
      <c r="AI258" s="134" t="s">
        <v>4217</v>
      </c>
    </row>
    <row r="259" spans="1:35" s="21" customFormat="1" ht="76.5" hidden="1" customHeight="1">
      <c r="A259" s="159" t="s">
        <v>2713</v>
      </c>
      <c r="B259" s="37" t="s">
        <v>1678</v>
      </c>
      <c r="C259" s="37" t="s">
        <v>97</v>
      </c>
      <c r="D259" s="37" t="s">
        <v>97</v>
      </c>
      <c r="E259" s="123" t="s">
        <v>1888</v>
      </c>
      <c r="F259" s="40" t="s">
        <v>4217</v>
      </c>
      <c r="G259" s="133" t="s">
        <v>4217</v>
      </c>
      <c r="H259" s="118" t="s">
        <v>2672</v>
      </c>
      <c r="I259" s="31" t="s">
        <v>2260</v>
      </c>
      <c r="J259" s="31" t="s">
        <v>2205</v>
      </c>
      <c r="K259" s="31" t="s">
        <v>1854</v>
      </c>
      <c r="L259" s="31" t="s">
        <v>1849</v>
      </c>
      <c r="M259" s="31" t="s">
        <v>5</v>
      </c>
      <c r="N259" s="31" t="s">
        <v>4217</v>
      </c>
      <c r="O259" s="30" t="e">
        <f>COUNTIF([2]!Table48[[#This Row],[CMMI Primary Care First
Version Date: CY 2022]:[CMS Merit-based Incentive Payment System (MIPS)
Version Date: CY 2022]],"*yes*")</f>
        <v>#REF!</v>
      </c>
      <c r="P259" s="134" t="s">
        <v>4217</v>
      </c>
      <c r="Q259" s="134" t="s">
        <v>4217</v>
      </c>
      <c r="R259" s="134" t="s">
        <v>4217</v>
      </c>
      <c r="S259" s="134" t="s">
        <v>4217</v>
      </c>
      <c r="T259" s="134" t="s">
        <v>4217</v>
      </c>
      <c r="U259" s="134" t="s">
        <v>4217</v>
      </c>
      <c r="V259" s="134" t="s">
        <v>4217</v>
      </c>
      <c r="W259" s="134" t="s">
        <v>4217</v>
      </c>
      <c r="X259" s="134" t="s">
        <v>4217</v>
      </c>
      <c r="Y259" s="134" t="s">
        <v>4217</v>
      </c>
      <c r="Z259" s="134" t="s">
        <v>4217</v>
      </c>
      <c r="AA259" s="134" t="s">
        <v>4217</v>
      </c>
      <c r="AB259" s="134" t="s">
        <v>4217</v>
      </c>
      <c r="AC259" s="134" t="s">
        <v>4217</v>
      </c>
      <c r="AD259" s="134" t="s">
        <v>4217</v>
      </c>
      <c r="AE259" s="134" t="s">
        <v>4217</v>
      </c>
      <c r="AF259" s="134" t="s">
        <v>4217</v>
      </c>
      <c r="AG259" s="134" t="s">
        <v>4217</v>
      </c>
      <c r="AH259" s="134" t="s">
        <v>4217</v>
      </c>
      <c r="AI259" s="134" t="s">
        <v>4217</v>
      </c>
    </row>
    <row r="260" spans="1:35" s="21" customFormat="1" ht="76.5" hidden="1" customHeight="1">
      <c r="A260" s="159" t="s">
        <v>2715</v>
      </c>
      <c r="B260" s="37" t="s">
        <v>1656</v>
      </c>
      <c r="C260" s="37" t="s">
        <v>1657</v>
      </c>
      <c r="D260" s="37" t="s">
        <v>2243</v>
      </c>
      <c r="E260" s="123" t="s">
        <v>1658</v>
      </c>
      <c r="F260" s="40" t="s">
        <v>2654</v>
      </c>
      <c r="G260" s="133" t="s">
        <v>4217</v>
      </c>
      <c r="H260" s="118" t="s">
        <v>3210</v>
      </c>
      <c r="I260" s="31" t="s">
        <v>2180</v>
      </c>
      <c r="J260" s="31" t="s">
        <v>1863</v>
      </c>
      <c r="K260" s="31" t="s">
        <v>1854</v>
      </c>
      <c r="L260" s="31" t="s">
        <v>1855</v>
      </c>
      <c r="M260" s="31" t="s">
        <v>311</v>
      </c>
      <c r="N260" s="31" t="s">
        <v>1</v>
      </c>
      <c r="O260" s="30" t="e">
        <f>COUNTIF([2]!Table48[[#This Row],[CMMI Primary Care First
Version Date: CY 2022]:[CMS Merit-based Incentive Payment System (MIPS)
Version Date: CY 2022]],"*yes*")</f>
        <v>#REF!</v>
      </c>
      <c r="P260" s="134" t="s">
        <v>4217</v>
      </c>
      <c r="Q260" s="134" t="s">
        <v>4217</v>
      </c>
      <c r="R260" s="134" t="s">
        <v>4217</v>
      </c>
      <c r="S260" s="134" t="s">
        <v>4217</v>
      </c>
      <c r="T260" s="134" t="s">
        <v>4217</v>
      </c>
      <c r="U260" s="134" t="s">
        <v>4217</v>
      </c>
      <c r="V260" s="134" t="s">
        <v>4217</v>
      </c>
      <c r="W260" s="134" t="s">
        <v>4217</v>
      </c>
      <c r="X260" s="134" t="s">
        <v>4217</v>
      </c>
      <c r="Y260" s="134" t="s">
        <v>4217</v>
      </c>
      <c r="Z260" s="134" t="s">
        <v>4217</v>
      </c>
      <c r="AA260" s="134" t="s">
        <v>4217</v>
      </c>
      <c r="AB260" s="134" t="s">
        <v>4217</v>
      </c>
      <c r="AC260" s="134" t="s">
        <v>4217</v>
      </c>
      <c r="AD260" s="134" t="s">
        <v>4217</v>
      </c>
      <c r="AE260" s="134" t="s">
        <v>4217</v>
      </c>
      <c r="AF260" s="134" t="s">
        <v>4217</v>
      </c>
      <c r="AG260" s="134" t="s">
        <v>4217</v>
      </c>
      <c r="AH260" s="134" t="s">
        <v>4217</v>
      </c>
      <c r="AI260" s="134" t="s">
        <v>4217</v>
      </c>
    </row>
    <row r="261" spans="1:35" s="21" customFormat="1" ht="76.5" hidden="1" customHeight="1">
      <c r="A261" s="119" t="s">
        <v>1202</v>
      </c>
      <c r="B261" s="37" t="s">
        <v>617</v>
      </c>
      <c r="C261" s="37" t="s">
        <v>615</v>
      </c>
      <c r="D261" s="37" t="s">
        <v>2243</v>
      </c>
      <c r="E261" s="123" t="s">
        <v>1658</v>
      </c>
      <c r="F261" s="44" t="s">
        <v>2318</v>
      </c>
      <c r="G261" s="44" t="s">
        <v>4292</v>
      </c>
      <c r="H261" s="118" t="s">
        <v>1431</v>
      </c>
      <c r="I261" s="31" t="s">
        <v>2180</v>
      </c>
      <c r="J261" s="31" t="s">
        <v>1863</v>
      </c>
      <c r="K261" s="31" t="s">
        <v>1854</v>
      </c>
      <c r="L261" s="31" t="s">
        <v>1855</v>
      </c>
      <c r="M261" s="31" t="s">
        <v>311</v>
      </c>
      <c r="N261" s="31" t="s">
        <v>1</v>
      </c>
      <c r="O261" s="30" t="e">
        <f>COUNTIF([2]!Table48[[#This Row],[CMMI Primary Care First
Version Date: CY 2022]:[CMS Merit-based Incentive Payment System (MIPS)
Version Date: CY 2022]],"*yes*")</f>
        <v>#REF!</v>
      </c>
      <c r="P261" s="134" t="s">
        <v>4217</v>
      </c>
      <c r="Q261" s="134" t="s">
        <v>4217</v>
      </c>
      <c r="R261" s="134" t="s">
        <v>4217</v>
      </c>
      <c r="S261" s="134" t="s">
        <v>3728</v>
      </c>
      <c r="T261" s="134" t="s">
        <v>4217</v>
      </c>
      <c r="U261" s="134" t="s">
        <v>4217</v>
      </c>
      <c r="V261" s="134" t="s">
        <v>1</v>
      </c>
      <c r="W261" s="134" t="s">
        <v>1</v>
      </c>
      <c r="X261" s="134" t="s">
        <v>4217</v>
      </c>
      <c r="Y261" s="134" t="s">
        <v>4217</v>
      </c>
      <c r="Z261" s="134" t="s">
        <v>4217</v>
      </c>
      <c r="AA261" s="134" t="s">
        <v>4217</v>
      </c>
      <c r="AB261" s="134" t="s">
        <v>4217</v>
      </c>
      <c r="AC261" s="134" t="s">
        <v>4217</v>
      </c>
      <c r="AD261" s="134" t="s">
        <v>4217</v>
      </c>
      <c r="AE261" s="134" t="s">
        <v>4217</v>
      </c>
      <c r="AF261" s="134" t="s">
        <v>4217</v>
      </c>
      <c r="AG261" s="134" t="s">
        <v>4217</v>
      </c>
      <c r="AH261" s="134" t="s">
        <v>4217</v>
      </c>
      <c r="AI261" s="134" t="s">
        <v>4217</v>
      </c>
    </row>
    <row r="262" spans="1:35" s="21" customFormat="1" ht="76.5" hidden="1" customHeight="1">
      <c r="A262" s="101" t="s">
        <v>372</v>
      </c>
      <c r="B262" s="37" t="s">
        <v>1815</v>
      </c>
      <c r="C262" s="37" t="s">
        <v>97</v>
      </c>
      <c r="D262" s="39" t="s">
        <v>97</v>
      </c>
      <c r="E262" s="123" t="s">
        <v>1935</v>
      </c>
      <c r="F262" s="44" t="s">
        <v>4217</v>
      </c>
      <c r="G262" s="44" t="s">
        <v>4217</v>
      </c>
      <c r="H262" s="118" t="s">
        <v>3393</v>
      </c>
      <c r="I262" s="31" t="s">
        <v>2180</v>
      </c>
      <c r="J262" s="31" t="s">
        <v>1863</v>
      </c>
      <c r="K262" s="31" t="s">
        <v>1854</v>
      </c>
      <c r="L262" s="31" t="s">
        <v>2220</v>
      </c>
      <c r="M262" s="31" t="s">
        <v>311</v>
      </c>
      <c r="N262" s="31" t="s">
        <v>1</v>
      </c>
      <c r="O262" s="30" t="e">
        <f>COUNTIF([2]!Table48[[#This Row],[CMMI Primary Care First
Version Date: CY 2022]:[CMS Merit-based Incentive Payment System (MIPS)
Version Date: CY 2022]],"*yes*")</f>
        <v>#REF!</v>
      </c>
      <c r="P262" s="134" t="s">
        <v>4217</v>
      </c>
      <c r="Q262" s="134" t="s">
        <v>4217</v>
      </c>
      <c r="R262" s="134" t="s">
        <v>4217</v>
      </c>
      <c r="S262" s="134" t="s">
        <v>4217</v>
      </c>
      <c r="T262" s="134" t="s">
        <v>4217</v>
      </c>
      <c r="U262" s="134" t="s">
        <v>4217</v>
      </c>
      <c r="V262" s="134" t="s">
        <v>4217</v>
      </c>
      <c r="W262" s="134" t="s">
        <v>4217</v>
      </c>
      <c r="X262" s="134" t="s">
        <v>4217</v>
      </c>
      <c r="Y262" s="134" t="s">
        <v>4217</v>
      </c>
      <c r="Z262" s="134" t="s">
        <v>4217</v>
      </c>
      <c r="AA262" s="134" t="s">
        <v>4217</v>
      </c>
      <c r="AB262" s="134" t="s">
        <v>4217</v>
      </c>
      <c r="AC262" s="134" t="s">
        <v>4217</v>
      </c>
      <c r="AD262" s="134" t="s">
        <v>4217</v>
      </c>
      <c r="AE262" s="134" t="s">
        <v>4217</v>
      </c>
      <c r="AF262" s="134" t="s">
        <v>4217</v>
      </c>
      <c r="AG262" s="134" t="s">
        <v>4217</v>
      </c>
      <c r="AH262" s="134" t="s">
        <v>3754</v>
      </c>
      <c r="AI262" s="134" t="s">
        <v>1</v>
      </c>
    </row>
    <row r="263" spans="1:35" s="21" customFormat="1" ht="76.5" hidden="1" customHeight="1">
      <c r="A263" s="159" t="s">
        <v>1112</v>
      </c>
      <c r="B263" s="37" t="s">
        <v>2643</v>
      </c>
      <c r="C263" s="37" t="s">
        <v>1722</v>
      </c>
      <c r="D263" s="39" t="s">
        <v>2243</v>
      </c>
      <c r="E263" s="123" t="s">
        <v>1658</v>
      </c>
      <c r="F263" s="44" t="s">
        <v>4217</v>
      </c>
      <c r="G263" s="44" t="s">
        <v>4217</v>
      </c>
      <c r="H263" s="118" t="s">
        <v>1723</v>
      </c>
      <c r="I263" s="31" t="s">
        <v>2180</v>
      </c>
      <c r="J263" s="31" t="s">
        <v>1863</v>
      </c>
      <c r="K263" s="31" t="s">
        <v>1854</v>
      </c>
      <c r="L263" s="31" t="s">
        <v>1855</v>
      </c>
      <c r="M263" s="31" t="s">
        <v>311</v>
      </c>
      <c r="N263" s="31" t="s">
        <v>1</v>
      </c>
      <c r="O263" s="30" t="e">
        <f>COUNTIF([2]!Table48[[#This Row],[CMMI Primary Care First
Version Date: CY 2022]:[CMS Merit-based Incentive Payment System (MIPS)
Version Date: CY 2022]],"*yes*")</f>
        <v>#REF!</v>
      </c>
      <c r="P263" s="134" t="s">
        <v>4217</v>
      </c>
      <c r="Q263" s="134" t="s">
        <v>4217</v>
      </c>
      <c r="R263" s="134" t="s">
        <v>4217</v>
      </c>
      <c r="S263" s="134" t="s">
        <v>4217</v>
      </c>
      <c r="T263" s="134" t="s">
        <v>4217</v>
      </c>
      <c r="U263" s="134" t="s">
        <v>4217</v>
      </c>
      <c r="V263" s="134" t="s">
        <v>4217</v>
      </c>
      <c r="W263" s="134" t="s">
        <v>4217</v>
      </c>
      <c r="X263" s="134" t="s">
        <v>3690</v>
      </c>
      <c r="Y263" s="134" t="s">
        <v>4217</v>
      </c>
      <c r="Z263" s="134" t="s">
        <v>4217</v>
      </c>
      <c r="AA263" s="134" t="s">
        <v>4217</v>
      </c>
      <c r="AB263" s="134" t="s">
        <v>1</v>
      </c>
      <c r="AC263" s="134" t="s">
        <v>4217</v>
      </c>
      <c r="AD263" s="134" t="s">
        <v>4217</v>
      </c>
      <c r="AE263" s="134" t="s">
        <v>4217</v>
      </c>
      <c r="AF263" s="134" t="s">
        <v>4217</v>
      </c>
      <c r="AG263" s="134" t="s">
        <v>4217</v>
      </c>
      <c r="AH263" s="134" t="s">
        <v>4217</v>
      </c>
      <c r="AI263" s="134" t="s">
        <v>4217</v>
      </c>
    </row>
    <row r="264" spans="1:35" s="21" customFormat="1" ht="76.5" hidden="1" customHeight="1">
      <c r="A264" s="119" t="s">
        <v>1111</v>
      </c>
      <c r="B264" s="37" t="s">
        <v>2070</v>
      </c>
      <c r="C264" s="37" t="s">
        <v>1718</v>
      </c>
      <c r="D264" s="37" t="s">
        <v>2243</v>
      </c>
      <c r="E264" s="123" t="s">
        <v>1658</v>
      </c>
      <c r="F264" s="44" t="s">
        <v>4217</v>
      </c>
      <c r="G264" s="44" t="s">
        <v>4217</v>
      </c>
      <c r="H264" s="118" t="s">
        <v>1719</v>
      </c>
      <c r="I264" s="31" t="s">
        <v>2180</v>
      </c>
      <c r="J264" s="31" t="s">
        <v>1863</v>
      </c>
      <c r="K264" s="31" t="s">
        <v>1854</v>
      </c>
      <c r="L264" s="31" t="s">
        <v>1855</v>
      </c>
      <c r="M264" s="31" t="s">
        <v>311</v>
      </c>
      <c r="N264" s="31" t="s">
        <v>1</v>
      </c>
      <c r="O264" s="30" t="e">
        <f>COUNTIF([2]!Table48[[#This Row],[CMMI Primary Care First
Version Date: CY 2022]:[CMS Merit-based Incentive Payment System (MIPS)
Version Date: CY 2022]],"*yes*")</f>
        <v>#REF!</v>
      </c>
      <c r="P264" s="134" t="s">
        <v>4217</v>
      </c>
      <c r="Q264" s="134" t="s">
        <v>4217</v>
      </c>
      <c r="R264" s="134" t="s">
        <v>4217</v>
      </c>
      <c r="S264" s="134" t="s">
        <v>4217</v>
      </c>
      <c r="T264" s="134" t="s">
        <v>4217</v>
      </c>
      <c r="U264" s="134" t="s">
        <v>4217</v>
      </c>
      <c r="V264" s="134" t="s">
        <v>4217</v>
      </c>
      <c r="W264" s="134" t="s">
        <v>4217</v>
      </c>
      <c r="X264" s="134" t="s">
        <v>3739</v>
      </c>
      <c r="Y264" s="134" t="s">
        <v>4217</v>
      </c>
      <c r="Z264" s="134" t="s">
        <v>4217</v>
      </c>
      <c r="AA264" s="134" t="s">
        <v>4217</v>
      </c>
      <c r="AB264" s="134" t="s">
        <v>4217</v>
      </c>
      <c r="AC264" s="134" t="s">
        <v>4217</v>
      </c>
      <c r="AD264" s="134" t="s">
        <v>4217</v>
      </c>
      <c r="AE264" s="134" t="s">
        <v>4217</v>
      </c>
      <c r="AF264" s="134" t="s">
        <v>4217</v>
      </c>
      <c r="AG264" s="134" t="s">
        <v>4217</v>
      </c>
      <c r="AH264" s="134" t="s">
        <v>4217</v>
      </c>
      <c r="AI264" s="134" t="s">
        <v>4217</v>
      </c>
    </row>
    <row r="265" spans="1:35" s="21" customFormat="1" ht="76.5" hidden="1" customHeight="1">
      <c r="A265" s="101" t="s">
        <v>2719</v>
      </c>
      <c r="B265" s="37" t="s">
        <v>2210</v>
      </c>
      <c r="C265" s="37" t="s">
        <v>97</v>
      </c>
      <c r="D265" s="37" t="s">
        <v>97</v>
      </c>
      <c r="E265" s="123" t="s">
        <v>1935</v>
      </c>
      <c r="F265" s="40" t="s">
        <v>4217</v>
      </c>
      <c r="G265" s="40" t="s">
        <v>4217</v>
      </c>
      <c r="H265" s="118" t="s">
        <v>2714</v>
      </c>
      <c r="I265" s="31" t="s">
        <v>2260</v>
      </c>
      <c r="J265" s="31" t="s">
        <v>1863</v>
      </c>
      <c r="K265" s="31" t="s">
        <v>1848</v>
      </c>
      <c r="L265" s="31" t="s">
        <v>2220</v>
      </c>
      <c r="M265" s="31" t="s">
        <v>311</v>
      </c>
      <c r="N265" s="31" t="s">
        <v>1</v>
      </c>
      <c r="O265" s="30" t="e">
        <f>COUNTIF([2]!Table48[[#This Row],[CMMI Primary Care First
Version Date: CY 2022]:[CMS Merit-based Incentive Payment System (MIPS)
Version Date: CY 2022]],"*yes*")</f>
        <v>#REF!</v>
      </c>
      <c r="P265" s="134" t="s">
        <v>4217</v>
      </c>
      <c r="Q265" s="134" t="s">
        <v>4217</v>
      </c>
      <c r="R265" s="134" t="s">
        <v>4217</v>
      </c>
      <c r="S265" s="134" t="s">
        <v>4217</v>
      </c>
      <c r="T265" s="134" t="s">
        <v>4217</v>
      </c>
      <c r="U265" s="134" t="s">
        <v>4217</v>
      </c>
      <c r="V265" s="134" t="s">
        <v>4217</v>
      </c>
      <c r="W265" s="134" t="s">
        <v>4217</v>
      </c>
      <c r="X265" s="134" t="s">
        <v>4217</v>
      </c>
      <c r="Y265" s="134" t="s">
        <v>4217</v>
      </c>
      <c r="Z265" s="134" t="s">
        <v>4217</v>
      </c>
      <c r="AA265" s="134" t="s">
        <v>4217</v>
      </c>
      <c r="AB265" s="134" t="s">
        <v>4217</v>
      </c>
      <c r="AC265" s="134" t="s">
        <v>4217</v>
      </c>
      <c r="AD265" s="134" t="s">
        <v>4217</v>
      </c>
      <c r="AE265" s="134" t="s">
        <v>4217</v>
      </c>
      <c r="AF265" s="134" t="s">
        <v>4217</v>
      </c>
      <c r="AG265" s="134" t="s">
        <v>4217</v>
      </c>
      <c r="AH265" s="134" t="s">
        <v>3754</v>
      </c>
      <c r="AI265" s="134" t="s">
        <v>1</v>
      </c>
    </row>
    <row r="266" spans="1:35" s="21" customFormat="1" ht="76.5" hidden="1" customHeight="1">
      <c r="A266" s="159" t="s">
        <v>1174</v>
      </c>
      <c r="B266" s="37" t="s">
        <v>618</v>
      </c>
      <c r="C266" s="37" t="s">
        <v>616</v>
      </c>
      <c r="D266" s="37" t="s">
        <v>2243</v>
      </c>
      <c r="E266" s="123" t="s">
        <v>1658</v>
      </c>
      <c r="F266" s="44" t="s">
        <v>2319</v>
      </c>
      <c r="G266" s="44" t="s">
        <v>3211</v>
      </c>
      <c r="H266" s="118" t="s">
        <v>1432</v>
      </c>
      <c r="I266" s="31" t="s">
        <v>2180</v>
      </c>
      <c r="J266" s="31" t="s">
        <v>1863</v>
      </c>
      <c r="K266" s="31" t="s">
        <v>1848</v>
      </c>
      <c r="L266" s="31" t="s">
        <v>1855</v>
      </c>
      <c r="M266" s="31" t="s">
        <v>311</v>
      </c>
      <c r="N266" s="31" t="s">
        <v>1</v>
      </c>
      <c r="O266" s="30" t="e">
        <f>COUNTIF([2]!Table48[[#This Row],[CMMI Primary Care First
Version Date: CY 2022]:[CMS Merit-based Incentive Payment System (MIPS)
Version Date: CY 2022]],"*yes*")</f>
        <v>#REF!</v>
      </c>
      <c r="P266" s="134" t="s">
        <v>4217</v>
      </c>
      <c r="Q266" s="134" t="s">
        <v>4217</v>
      </c>
      <c r="R266" s="134" t="s">
        <v>4217</v>
      </c>
      <c r="S266" s="134" t="s">
        <v>4217</v>
      </c>
      <c r="T266" s="134" t="s">
        <v>4217</v>
      </c>
      <c r="U266" s="134" t="s">
        <v>4217</v>
      </c>
      <c r="V266" s="134" t="s">
        <v>4217</v>
      </c>
      <c r="W266" s="134" t="s">
        <v>4217</v>
      </c>
      <c r="X266" s="134" t="s">
        <v>4217</v>
      </c>
      <c r="Y266" s="134" t="s">
        <v>4217</v>
      </c>
      <c r="Z266" s="134" t="s">
        <v>4217</v>
      </c>
      <c r="AA266" s="134" t="s">
        <v>4217</v>
      </c>
      <c r="AB266" s="134" t="s">
        <v>4217</v>
      </c>
      <c r="AC266" s="134" t="s">
        <v>4217</v>
      </c>
      <c r="AD266" s="134" t="s">
        <v>4217</v>
      </c>
      <c r="AE266" s="134" t="s">
        <v>4217</v>
      </c>
      <c r="AF266" s="134" t="s">
        <v>4217</v>
      </c>
      <c r="AG266" s="134" t="s">
        <v>4217</v>
      </c>
      <c r="AH266" s="134" t="s">
        <v>4217</v>
      </c>
      <c r="AI266" s="134" t="s">
        <v>4217</v>
      </c>
    </row>
    <row r="267" spans="1:35" s="21" customFormat="1" ht="76.5" hidden="1" customHeight="1">
      <c r="A267" s="119" t="s">
        <v>1175</v>
      </c>
      <c r="B267" s="37" t="s">
        <v>3394</v>
      </c>
      <c r="C267" s="37" t="s">
        <v>97</v>
      </c>
      <c r="D267" s="39" t="s">
        <v>97</v>
      </c>
      <c r="E267" s="123" t="s">
        <v>1888</v>
      </c>
      <c r="F267" s="44" t="s">
        <v>4217</v>
      </c>
      <c r="G267" s="44" t="s">
        <v>4217</v>
      </c>
      <c r="H267" s="118" t="s">
        <v>1248</v>
      </c>
      <c r="I267" s="128" t="s">
        <v>2260</v>
      </c>
      <c r="J267" s="31" t="s">
        <v>97</v>
      </c>
      <c r="K267" s="31" t="s">
        <v>1848</v>
      </c>
      <c r="L267" s="31" t="s">
        <v>1849</v>
      </c>
      <c r="M267" s="31" t="s">
        <v>1727</v>
      </c>
      <c r="N267" s="31" t="s">
        <v>4217</v>
      </c>
      <c r="O267" s="30" t="e">
        <f>COUNTIF([2]!Table48[[#This Row],[CMMI Primary Care First
Version Date: CY 2022]:[CMS Merit-based Incentive Payment System (MIPS)
Version Date: CY 2022]],"*yes*")</f>
        <v>#REF!</v>
      </c>
      <c r="P267" s="134" t="s">
        <v>4217</v>
      </c>
      <c r="Q267" s="134" t="s">
        <v>4217</v>
      </c>
      <c r="R267" s="134" t="s">
        <v>4217</v>
      </c>
      <c r="S267" s="134" t="s">
        <v>4217</v>
      </c>
      <c r="T267" s="134" t="s">
        <v>4217</v>
      </c>
      <c r="U267" s="134" t="s">
        <v>4217</v>
      </c>
      <c r="V267" s="134" t="s">
        <v>4217</v>
      </c>
      <c r="W267" s="134" t="s">
        <v>4217</v>
      </c>
      <c r="X267" s="134" t="s">
        <v>4217</v>
      </c>
      <c r="Y267" s="134" t="s">
        <v>4217</v>
      </c>
      <c r="Z267" s="134" t="s">
        <v>4217</v>
      </c>
      <c r="AA267" s="134" t="s">
        <v>4217</v>
      </c>
      <c r="AB267" s="134" t="s">
        <v>4217</v>
      </c>
      <c r="AC267" s="134" t="s">
        <v>4217</v>
      </c>
      <c r="AD267" s="134" t="s">
        <v>4217</v>
      </c>
      <c r="AE267" s="134" t="s">
        <v>4217</v>
      </c>
      <c r="AF267" s="134" t="s">
        <v>4217</v>
      </c>
      <c r="AG267" s="134" t="s">
        <v>4217</v>
      </c>
      <c r="AH267" s="134" t="s">
        <v>4217</v>
      </c>
      <c r="AI267" s="134" t="s">
        <v>4217</v>
      </c>
    </row>
    <row r="268" spans="1:35" s="21" customFormat="1" ht="76.5" hidden="1" customHeight="1">
      <c r="A268" s="101" t="s">
        <v>2725</v>
      </c>
      <c r="B268" s="37" t="s">
        <v>2032</v>
      </c>
      <c r="C268" s="37" t="s">
        <v>152</v>
      </c>
      <c r="D268" s="37" t="s">
        <v>2235</v>
      </c>
      <c r="E268" s="123" t="s">
        <v>1896</v>
      </c>
      <c r="F268" s="40" t="s">
        <v>2329</v>
      </c>
      <c r="G268" s="40" t="s">
        <v>4217</v>
      </c>
      <c r="H268" s="118" t="s">
        <v>2001</v>
      </c>
      <c r="I268" s="31" t="s">
        <v>2260</v>
      </c>
      <c r="J268" s="31" t="s">
        <v>97</v>
      </c>
      <c r="K268" s="31" t="s">
        <v>1848</v>
      </c>
      <c r="L268" s="31" t="s">
        <v>1849</v>
      </c>
      <c r="M268" s="31" t="s">
        <v>1727</v>
      </c>
      <c r="N268" s="31" t="s">
        <v>1</v>
      </c>
      <c r="O268" s="30" t="e">
        <f>COUNTIF([2]!Table48[[#This Row],[CMMI Primary Care First
Version Date: CY 2022]:[CMS Merit-based Incentive Payment System (MIPS)
Version Date: CY 2022]],"*yes*")</f>
        <v>#REF!</v>
      </c>
      <c r="P268" s="134" t="s">
        <v>4217</v>
      </c>
      <c r="Q268" s="134" t="s">
        <v>1</v>
      </c>
      <c r="R268" s="134" t="s">
        <v>4217</v>
      </c>
      <c r="S268" s="134" t="s">
        <v>4217</v>
      </c>
      <c r="T268" s="134" t="s">
        <v>4217</v>
      </c>
      <c r="U268" s="134" t="s">
        <v>4217</v>
      </c>
      <c r="V268" s="134" t="s">
        <v>4217</v>
      </c>
      <c r="W268" s="134" t="s">
        <v>4217</v>
      </c>
      <c r="X268" s="134" t="s">
        <v>3667</v>
      </c>
      <c r="Y268" s="134" t="s">
        <v>4217</v>
      </c>
      <c r="Z268" s="134" t="s">
        <v>4217</v>
      </c>
      <c r="AA268" s="134" t="s">
        <v>4217</v>
      </c>
      <c r="AB268" s="134" t="s">
        <v>4217</v>
      </c>
      <c r="AC268" s="134" t="s">
        <v>4217</v>
      </c>
      <c r="AD268" s="134" t="s">
        <v>4217</v>
      </c>
      <c r="AE268" s="134" t="s">
        <v>4217</v>
      </c>
      <c r="AF268" s="134" t="s">
        <v>4217</v>
      </c>
      <c r="AG268" s="134" t="s">
        <v>4217</v>
      </c>
      <c r="AH268" s="134" t="s">
        <v>4286</v>
      </c>
      <c r="AI268" s="134" t="s">
        <v>4217</v>
      </c>
    </row>
    <row r="269" spans="1:35" s="21" customFormat="1" ht="76.5" hidden="1" customHeight="1">
      <c r="A269" s="119" t="s">
        <v>1113</v>
      </c>
      <c r="B269" s="37" t="s">
        <v>2138</v>
      </c>
      <c r="C269" s="37" t="s">
        <v>2137</v>
      </c>
      <c r="D269" s="39" t="s">
        <v>2243</v>
      </c>
      <c r="E269" s="123" t="s">
        <v>1935</v>
      </c>
      <c r="F269" s="44" t="s">
        <v>4217</v>
      </c>
      <c r="G269" s="44" t="s">
        <v>4217</v>
      </c>
      <c r="H269" s="118" t="s">
        <v>2139</v>
      </c>
      <c r="I269" s="31" t="s">
        <v>1850</v>
      </c>
      <c r="J269" s="31" t="s">
        <v>1862</v>
      </c>
      <c r="K269" s="31" t="s">
        <v>1854</v>
      </c>
      <c r="L269" s="31" t="s">
        <v>1855</v>
      </c>
      <c r="M269" s="31" t="s">
        <v>1727</v>
      </c>
      <c r="N269" s="31" t="s">
        <v>1</v>
      </c>
      <c r="O269" s="30" t="e">
        <f>COUNTIF([2]!Table48[[#This Row],[CMMI Primary Care First
Version Date: CY 2022]:[CMS Merit-based Incentive Payment System (MIPS)
Version Date: CY 2022]],"*yes*")</f>
        <v>#REF!</v>
      </c>
      <c r="P269" s="134" t="s">
        <v>4217</v>
      </c>
      <c r="Q269" s="134" t="s">
        <v>4217</v>
      </c>
      <c r="R269" s="134" t="s">
        <v>3668</v>
      </c>
      <c r="S269" s="134" t="s">
        <v>4217</v>
      </c>
      <c r="T269" s="134" t="s">
        <v>4217</v>
      </c>
      <c r="U269" s="134" t="s">
        <v>4217</v>
      </c>
      <c r="V269" s="134" t="s">
        <v>4217</v>
      </c>
      <c r="W269" s="134" t="s">
        <v>4217</v>
      </c>
      <c r="X269" s="134" t="s">
        <v>4217</v>
      </c>
      <c r="Y269" s="134" t="s">
        <v>4217</v>
      </c>
      <c r="Z269" s="134" t="s">
        <v>4217</v>
      </c>
      <c r="AA269" s="134" t="s">
        <v>4217</v>
      </c>
      <c r="AB269" s="134" t="s">
        <v>4217</v>
      </c>
      <c r="AC269" s="134" t="s">
        <v>4217</v>
      </c>
      <c r="AD269" s="134" t="s">
        <v>4217</v>
      </c>
      <c r="AE269" s="134" t="s">
        <v>4217</v>
      </c>
      <c r="AF269" s="134" t="s">
        <v>4217</v>
      </c>
      <c r="AG269" s="134" t="s">
        <v>4217</v>
      </c>
      <c r="AH269" s="134" t="s">
        <v>4217</v>
      </c>
      <c r="AI269" s="134" t="s">
        <v>4217</v>
      </c>
    </row>
    <row r="270" spans="1:35" s="21" customFormat="1" ht="76.5" hidden="1" customHeight="1">
      <c r="A270" s="101" t="s">
        <v>2729</v>
      </c>
      <c r="B270" s="37" t="s">
        <v>1837</v>
      </c>
      <c r="C270" s="37" t="s">
        <v>55</v>
      </c>
      <c r="D270" s="37" t="s">
        <v>2235</v>
      </c>
      <c r="E270" s="123" t="s">
        <v>569</v>
      </c>
      <c r="F270" s="40" t="s">
        <v>4217</v>
      </c>
      <c r="G270" s="40" t="s">
        <v>4217</v>
      </c>
      <c r="H270" s="118" t="s">
        <v>3019</v>
      </c>
      <c r="I270" s="31" t="s">
        <v>1881</v>
      </c>
      <c r="J270" s="31" t="s">
        <v>1865</v>
      </c>
      <c r="K270" s="31" t="s">
        <v>1854</v>
      </c>
      <c r="L270" s="31" t="s">
        <v>1855</v>
      </c>
      <c r="M270" s="31" t="s">
        <v>5</v>
      </c>
      <c r="N270" s="31" t="s">
        <v>1</v>
      </c>
      <c r="O270" s="30" t="e">
        <f>COUNTIF([2]!Table48[[#This Row],[CMMI Primary Care First
Version Date: CY 2022]:[CMS Merit-based Incentive Payment System (MIPS)
Version Date: CY 2022]],"*yes*")</f>
        <v>#REF!</v>
      </c>
      <c r="P270" s="134" t="s">
        <v>4217</v>
      </c>
      <c r="Q270" s="134" t="s">
        <v>4217</v>
      </c>
      <c r="R270" s="134" t="s">
        <v>4217</v>
      </c>
      <c r="S270" s="134" t="s">
        <v>4217</v>
      </c>
      <c r="T270" s="134" t="s">
        <v>4217</v>
      </c>
      <c r="U270" s="134" t="s">
        <v>4217</v>
      </c>
      <c r="V270" s="134" t="s">
        <v>4217</v>
      </c>
      <c r="W270" s="134" t="s">
        <v>4217</v>
      </c>
      <c r="X270" s="134" t="s">
        <v>4217</v>
      </c>
      <c r="Y270" s="134" t="s">
        <v>4217</v>
      </c>
      <c r="Z270" s="134" t="s">
        <v>4217</v>
      </c>
      <c r="AA270" s="134" t="s">
        <v>4217</v>
      </c>
      <c r="AB270" s="134" t="s">
        <v>4217</v>
      </c>
      <c r="AC270" s="134" t="s">
        <v>4217</v>
      </c>
      <c r="AD270" s="134" t="s">
        <v>4217</v>
      </c>
      <c r="AE270" s="134" t="s">
        <v>4217</v>
      </c>
      <c r="AF270" s="134" t="s">
        <v>4217</v>
      </c>
      <c r="AG270" s="134" t="s">
        <v>4217</v>
      </c>
      <c r="AH270" s="134" t="s">
        <v>4217</v>
      </c>
      <c r="AI270" s="134" t="s">
        <v>4217</v>
      </c>
    </row>
    <row r="271" spans="1:35" s="21" customFormat="1" ht="76.5" hidden="1" customHeight="1">
      <c r="A271" s="119" t="s">
        <v>1137</v>
      </c>
      <c r="B271" s="37" t="s">
        <v>1572</v>
      </c>
      <c r="C271" s="37" t="s">
        <v>1632</v>
      </c>
      <c r="D271" s="37" t="s">
        <v>2243</v>
      </c>
      <c r="E271" s="123" t="s">
        <v>1931</v>
      </c>
      <c r="F271" s="44" t="s">
        <v>2434</v>
      </c>
      <c r="G271" s="44" t="s">
        <v>4217</v>
      </c>
      <c r="H271" s="118" t="s">
        <v>848</v>
      </c>
      <c r="I271" s="31" t="s">
        <v>1850</v>
      </c>
      <c r="J271" s="31" t="s">
        <v>1862</v>
      </c>
      <c r="K271" s="31" t="s">
        <v>1848</v>
      </c>
      <c r="L271" s="31" t="s">
        <v>1855</v>
      </c>
      <c r="M271" s="31" t="s">
        <v>1727</v>
      </c>
      <c r="N271" s="31" t="s">
        <v>1</v>
      </c>
      <c r="O271" s="30" t="e">
        <f>COUNTIF([2]!Table48[[#This Row],[CMMI Primary Care First
Version Date: CY 2022]:[CMS Merit-based Incentive Payment System (MIPS)
Version Date: CY 2022]],"*yes*")</f>
        <v>#REF!</v>
      </c>
      <c r="P271" s="134" t="s">
        <v>4217</v>
      </c>
      <c r="Q271" s="134" t="s">
        <v>4217</v>
      </c>
      <c r="R271" s="134" t="s">
        <v>4217</v>
      </c>
      <c r="S271" s="134" t="s">
        <v>4217</v>
      </c>
      <c r="T271" s="134" t="s">
        <v>4217</v>
      </c>
      <c r="U271" s="134" t="s">
        <v>4217</v>
      </c>
      <c r="V271" s="134" t="s">
        <v>4217</v>
      </c>
      <c r="W271" s="134" t="s">
        <v>1</v>
      </c>
      <c r="X271" s="134" t="s">
        <v>4217</v>
      </c>
      <c r="Y271" s="134" t="s">
        <v>4217</v>
      </c>
      <c r="Z271" s="134" t="s">
        <v>4217</v>
      </c>
      <c r="AA271" s="134" t="s">
        <v>4217</v>
      </c>
      <c r="AB271" s="134" t="s">
        <v>4217</v>
      </c>
      <c r="AC271" s="134" t="s">
        <v>4217</v>
      </c>
      <c r="AD271" s="134" t="s">
        <v>4217</v>
      </c>
      <c r="AE271" s="134" t="s">
        <v>4217</v>
      </c>
      <c r="AF271" s="134" t="s">
        <v>4217</v>
      </c>
      <c r="AG271" s="134" t="s">
        <v>4217</v>
      </c>
      <c r="AH271" s="134" t="s">
        <v>4217</v>
      </c>
      <c r="AI271" s="134" t="s">
        <v>4217</v>
      </c>
    </row>
    <row r="272" spans="1:35" s="21" customFormat="1" ht="76.5" hidden="1" customHeight="1">
      <c r="A272" s="101" t="s">
        <v>1214</v>
      </c>
      <c r="B272" s="37" t="s">
        <v>849</v>
      </c>
      <c r="C272" s="37" t="s">
        <v>1633</v>
      </c>
      <c r="D272" s="37" t="s">
        <v>2243</v>
      </c>
      <c r="E272" s="123" t="s">
        <v>1931</v>
      </c>
      <c r="F272" s="44" t="s">
        <v>2435</v>
      </c>
      <c r="G272" s="44" t="s">
        <v>4217</v>
      </c>
      <c r="H272" s="118" t="s">
        <v>850</v>
      </c>
      <c r="I272" s="31" t="s">
        <v>1850</v>
      </c>
      <c r="J272" s="31" t="s">
        <v>1862</v>
      </c>
      <c r="K272" s="31" t="s">
        <v>1848</v>
      </c>
      <c r="L272" s="31" t="s">
        <v>1855</v>
      </c>
      <c r="M272" s="31" t="s">
        <v>1727</v>
      </c>
      <c r="N272" s="31" t="s">
        <v>1</v>
      </c>
      <c r="O272" s="30" t="e">
        <f>COUNTIF([2]!Table48[[#This Row],[CMMI Primary Care First
Version Date: CY 2022]:[CMS Merit-based Incentive Payment System (MIPS)
Version Date: CY 2022]],"*yes*")</f>
        <v>#REF!</v>
      </c>
      <c r="P272" s="134" t="s">
        <v>4217</v>
      </c>
      <c r="Q272" s="134" t="s">
        <v>4217</v>
      </c>
      <c r="R272" s="134" t="s">
        <v>4217</v>
      </c>
      <c r="S272" s="134" t="s">
        <v>4217</v>
      </c>
      <c r="T272" s="134" t="s">
        <v>4217</v>
      </c>
      <c r="U272" s="134" t="s">
        <v>4217</v>
      </c>
      <c r="V272" s="134" t="s">
        <v>4217</v>
      </c>
      <c r="W272" s="134" t="s">
        <v>1</v>
      </c>
      <c r="X272" s="134" t="s">
        <v>4217</v>
      </c>
      <c r="Y272" s="134" t="s">
        <v>4217</v>
      </c>
      <c r="Z272" s="134" t="s">
        <v>4217</v>
      </c>
      <c r="AA272" s="134" t="s">
        <v>4217</v>
      </c>
      <c r="AB272" s="134" t="s">
        <v>4217</v>
      </c>
      <c r="AC272" s="134" t="s">
        <v>4217</v>
      </c>
      <c r="AD272" s="134" t="s">
        <v>4217</v>
      </c>
      <c r="AE272" s="134" t="s">
        <v>4217</v>
      </c>
      <c r="AF272" s="134" t="s">
        <v>4217</v>
      </c>
      <c r="AG272" s="134" t="s">
        <v>4217</v>
      </c>
      <c r="AH272" s="134" t="s">
        <v>4217</v>
      </c>
      <c r="AI272" s="134" t="s">
        <v>4217</v>
      </c>
    </row>
    <row r="273" spans="1:35" s="21" customFormat="1" ht="76.5" hidden="1" customHeight="1">
      <c r="A273" s="101" t="s">
        <v>521</v>
      </c>
      <c r="B273" s="37" t="s">
        <v>2727</v>
      </c>
      <c r="C273" s="37" t="s">
        <v>3230</v>
      </c>
      <c r="D273" s="37" t="s">
        <v>2243</v>
      </c>
      <c r="E273" s="123" t="s">
        <v>1935</v>
      </c>
      <c r="F273" s="40" t="s">
        <v>4217</v>
      </c>
      <c r="G273" s="40" t="s">
        <v>4217</v>
      </c>
      <c r="H273" s="118" t="s">
        <v>2728</v>
      </c>
      <c r="I273" s="31" t="s">
        <v>1850</v>
      </c>
      <c r="J273" s="31" t="s">
        <v>1862</v>
      </c>
      <c r="K273" s="31" t="s">
        <v>1848</v>
      </c>
      <c r="L273" s="31" t="s">
        <v>1855</v>
      </c>
      <c r="M273" s="31" t="s">
        <v>5</v>
      </c>
      <c r="N273" s="31" t="s">
        <v>1</v>
      </c>
      <c r="O273" s="30" t="e">
        <f>COUNTIF([2]!Table48[[#This Row],[CMMI Primary Care First
Version Date: CY 2022]:[CMS Merit-based Incentive Payment System (MIPS)
Version Date: CY 2022]],"*yes*")</f>
        <v>#REF!</v>
      </c>
      <c r="P273" s="134" t="s">
        <v>4217</v>
      </c>
      <c r="Q273" s="134" t="s">
        <v>4217</v>
      </c>
      <c r="R273" s="134" t="s">
        <v>4217</v>
      </c>
      <c r="S273" s="134" t="s">
        <v>4217</v>
      </c>
      <c r="T273" s="31" t="s">
        <v>4217</v>
      </c>
      <c r="U273" s="134" t="s">
        <v>4217</v>
      </c>
      <c r="V273" s="134" t="s">
        <v>4217</v>
      </c>
      <c r="W273" s="134" t="s">
        <v>4217</v>
      </c>
      <c r="X273" s="134" t="s">
        <v>4217</v>
      </c>
      <c r="Y273" s="134" t="s">
        <v>4217</v>
      </c>
      <c r="Z273" s="134" t="s">
        <v>4217</v>
      </c>
      <c r="AA273" s="134" t="s">
        <v>4217</v>
      </c>
      <c r="AB273" s="31" t="s">
        <v>4217</v>
      </c>
      <c r="AC273" s="134" t="s">
        <v>4217</v>
      </c>
      <c r="AD273" s="134" t="s">
        <v>4217</v>
      </c>
      <c r="AE273" s="134" t="s">
        <v>4217</v>
      </c>
      <c r="AF273" s="31" t="s">
        <v>4217</v>
      </c>
      <c r="AG273" s="134" t="s">
        <v>4217</v>
      </c>
      <c r="AH273" s="134" t="s">
        <v>4217</v>
      </c>
      <c r="AI273" s="31" t="s">
        <v>4217</v>
      </c>
    </row>
    <row r="274" spans="1:35" s="21" customFormat="1" ht="76.5" hidden="1" customHeight="1">
      <c r="A274" s="119" t="s">
        <v>633</v>
      </c>
      <c r="B274" s="37" t="s">
        <v>2631</v>
      </c>
      <c r="C274" s="37" t="s">
        <v>1371</v>
      </c>
      <c r="D274" s="37" t="s">
        <v>2243</v>
      </c>
      <c r="E274" s="123" t="s">
        <v>1935</v>
      </c>
      <c r="F274" s="44" t="s">
        <v>4217</v>
      </c>
      <c r="G274" s="44" t="s">
        <v>4217</v>
      </c>
      <c r="H274" s="118" t="s">
        <v>1372</v>
      </c>
      <c r="I274" s="31" t="s">
        <v>1850</v>
      </c>
      <c r="J274" s="31" t="s">
        <v>1863</v>
      </c>
      <c r="K274" s="31" t="s">
        <v>1848</v>
      </c>
      <c r="L274" s="31" t="s">
        <v>1855</v>
      </c>
      <c r="M274" s="31" t="s">
        <v>5</v>
      </c>
      <c r="N274" s="31" t="s">
        <v>1</v>
      </c>
      <c r="O274" s="30" t="e">
        <f>COUNTIF([2]!Table48[[#This Row],[CMMI Primary Care First
Version Date: CY 2022]:[CMS Merit-based Incentive Payment System (MIPS)
Version Date: CY 2022]],"*yes*")</f>
        <v>#REF!</v>
      </c>
      <c r="P274" s="144" t="s">
        <v>4217</v>
      </c>
      <c r="Q274" s="134" t="s">
        <v>4217</v>
      </c>
      <c r="R274" s="134" t="s">
        <v>3668</v>
      </c>
      <c r="S274" s="134" t="s">
        <v>4217</v>
      </c>
      <c r="T274" s="134" t="s">
        <v>4217</v>
      </c>
      <c r="U274" s="134" t="s">
        <v>4217</v>
      </c>
      <c r="V274" s="134" t="s">
        <v>4217</v>
      </c>
      <c r="W274" s="134" t="s">
        <v>4217</v>
      </c>
      <c r="X274" s="134" t="s">
        <v>4217</v>
      </c>
      <c r="Y274" s="134" t="s">
        <v>4217</v>
      </c>
      <c r="Z274" s="134" t="s">
        <v>4217</v>
      </c>
      <c r="AA274" s="134" t="s">
        <v>4217</v>
      </c>
      <c r="AB274" s="134" t="s">
        <v>4217</v>
      </c>
      <c r="AC274" s="134" t="s">
        <v>4217</v>
      </c>
      <c r="AD274" s="134" t="s">
        <v>4217</v>
      </c>
      <c r="AE274" s="134" t="s">
        <v>4217</v>
      </c>
      <c r="AF274" s="134" t="s">
        <v>4217</v>
      </c>
      <c r="AG274" s="134" t="s">
        <v>4217</v>
      </c>
      <c r="AH274" s="134" t="s">
        <v>4217</v>
      </c>
      <c r="AI274" s="134" t="s">
        <v>4217</v>
      </c>
    </row>
    <row r="275" spans="1:35" s="21" customFormat="1" ht="76.5" hidden="1" customHeight="1">
      <c r="A275" s="101" t="s">
        <v>632</v>
      </c>
      <c r="B275" s="37" t="s">
        <v>100</v>
      </c>
      <c r="C275" s="37" t="s">
        <v>101</v>
      </c>
      <c r="D275" s="37" t="s">
        <v>2235</v>
      </c>
      <c r="E275" s="123" t="s">
        <v>569</v>
      </c>
      <c r="F275" s="44" t="s">
        <v>4217</v>
      </c>
      <c r="G275" s="44" t="s">
        <v>4217</v>
      </c>
      <c r="H275" s="118" t="s">
        <v>3018</v>
      </c>
      <c r="I275" s="31" t="s">
        <v>1881</v>
      </c>
      <c r="J275" s="31" t="s">
        <v>1865</v>
      </c>
      <c r="K275" s="31" t="s">
        <v>1854</v>
      </c>
      <c r="L275" s="31" t="s">
        <v>1855</v>
      </c>
      <c r="M275" s="31" t="s">
        <v>5</v>
      </c>
      <c r="N275" s="31" t="s">
        <v>1</v>
      </c>
      <c r="O275" s="30" t="e">
        <f>COUNTIF([2]!Table48[[#This Row],[CMMI Primary Care First
Version Date: CY 2022]:[CMS Merit-based Incentive Payment System (MIPS)
Version Date: CY 2022]],"*yes*")</f>
        <v>#REF!</v>
      </c>
      <c r="P275" s="145" t="s">
        <v>4217</v>
      </c>
      <c r="Q275" s="146" t="s">
        <v>4217</v>
      </c>
      <c r="R275" s="134" t="s">
        <v>1</v>
      </c>
      <c r="S275" s="134" t="s">
        <v>4217</v>
      </c>
      <c r="T275" s="134" t="s">
        <v>4217</v>
      </c>
      <c r="U275" s="134" t="s">
        <v>4217</v>
      </c>
      <c r="V275" s="134" t="s">
        <v>4217</v>
      </c>
      <c r="W275" s="134" t="s">
        <v>4217</v>
      </c>
      <c r="X275" s="134" t="s">
        <v>4217</v>
      </c>
      <c r="Y275" s="134" t="s">
        <v>4217</v>
      </c>
      <c r="Z275" s="134" t="s">
        <v>4217</v>
      </c>
      <c r="AA275" s="134" t="s">
        <v>4217</v>
      </c>
      <c r="AB275" s="134" t="s">
        <v>4217</v>
      </c>
      <c r="AC275" s="134" t="s">
        <v>4217</v>
      </c>
      <c r="AD275" s="134" t="s">
        <v>4217</v>
      </c>
      <c r="AE275" s="134" t="s">
        <v>4217</v>
      </c>
      <c r="AF275" s="134" t="s">
        <v>4217</v>
      </c>
      <c r="AG275" s="134" t="s">
        <v>4217</v>
      </c>
      <c r="AH275" s="134" t="s">
        <v>4217</v>
      </c>
      <c r="AI275" s="134" t="s">
        <v>4217</v>
      </c>
    </row>
    <row r="276" spans="1:35" s="21" customFormat="1" ht="76.5" hidden="1" customHeight="1">
      <c r="A276" s="119" t="s">
        <v>1181</v>
      </c>
      <c r="B276" s="37" t="s">
        <v>677</v>
      </c>
      <c r="C276" s="37" t="s">
        <v>678</v>
      </c>
      <c r="D276" s="37" t="s">
        <v>2235</v>
      </c>
      <c r="E276" s="123" t="s">
        <v>148</v>
      </c>
      <c r="F276" s="44" t="s">
        <v>4217</v>
      </c>
      <c r="G276" s="44" t="s">
        <v>4217</v>
      </c>
      <c r="H276" s="118" t="s">
        <v>1475</v>
      </c>
      <c r="I276" s="126" t="s">
        <v>1850</v>
      </c>
      <c r="J276" s="31" t="s">
        <v>1862</v>
      </c>
      <c r="K276" s="31" t="s">
        <v>1848</v>
      </c>
      <c r="L276" s="31" t="s">
        <v>1855</v>
      </c>
      <c r="M276" s="31" t="s">
        <v>311</v>
      </c>
      <c r="N276" s="31" t="s">
        <v>4217</v>
      </c>
      <c r="O276" s="30" t="e">
        <f>COUNTIF([2]!Table48[[#This Row],[CMMI Primary Care First
Version Date: CY 2022]:[CMS Merit-based Incentive Payment System (MIPS)
Version Date: CY 2022]],"*yes*")</f>
        <v>#REF!</v>
      </c>
      <c r="P276" s="134" t="s">
        <v>4217</v>
      </c>
      <c r="Q276" s="134" t="s">
        <v>4217</v>
      </c>
      <c r="R276" s="144" t="s">
        <v>4217</v>
      </c>
      <c r="S276" s="134" t="s">
        <v>4217</v>
      </c>
      <c r="T276" s="134" t="s">
        <v>4217</v>
      </c>
      <c r="U276" s="134" t="s">
        <v>4217</v>
      </c>
      <c r="V276" s="134" t="s">
        <v>4217</v>
      </c>
      <c r="W276" s="134" t="s">
        <v>4217</v>
      </c>
      <c r="X276" s="134" t="s">
        <v>4217</v>
      </c>
      <c r="Y276" s="134" t="s">
        <v>4217</v>
      </c>
      <c r="Z276" s="134" t="s">
        <v>4217</v>
      </c>
      <c r="AA276" s="134" t="s">
        <v>4217</v>
      </c>
      <c r="AB276" s="134" t="s">
        <v>4217</v>
      </c>
      <c r="AC276" s="134" t="s">
        <v>4217</v>
      </c>
      <c r="AD276" s="134" t="s">
        <v>4217</v>
      </c>
      <c r="AE276" s="134" t="s">
        <v>4217</v>
      </c>
      <c r="AF276" s="134" t="s">
        <v>4217</v>
      </c>
      <c r="AG276" s="134" t="s">
        <v>4217</v>
      </c>
      <c r="AH276" s="134" t="s">
        <v>4217</v>
      </c>
      <c r="AI276" s="134" t="s">
        <v>4217</v>
      </c>
    </row>
    <row r="277" spans="1:35" s="21" customFormat="1" ht="76.5" hidden="1" customHeight="1">
      <c r="A277" s="159" t="s">
        <v>1180</v>
      </c>
      <c r="B277" s="37" t="s">
        <v>1561</v>
      </c>
      <c r="C277" s="37" t="s">
        <v>34</v>
      </c>
      <c r="D277" s="37" t="s">
        <v>2243</v>
      </c>
      <c r="E277" s="123" t="s">
        <v>1935</v>
      </c>
      <c r="F277" s="44" t="s">
        <v>2401</v>
      </c>
      <c r="G277" s="44" t="s">
        <v>3153</v>
      </c>
      <c r="H277" s="118" t="s">
        <v>2006</v>
      </c>
      <c r="I277" s="126" t="s">
        <v>1850</v>
      </c>
      <c r="J277" s="31" t="s">
        <v>1862</v>
      </c>
      <c r="K277" s="31" t="s">
        <v>1848</v>
      </c>
      <c r="L277" s="31" t="s">
        <v>1855</v>
      </c>
      <c r="M277" s="31" t="s">
        <v>1727</v>
      </c>
      <c r="N277" s="31" t="s">
        <v>1</v>
      </c>
      <c r="O277" s="30" t="e">
        <f>COUNTIF([2]!Table48[[#This Row],[CMMI Primary Care First
Version Date: CY 2022]:[CMS Merit-based Incentive Payment System (MIPS)
Version Date: CY 2022]],"*yes*")</f>
        <v>#REF!</v>
      </c>
      <c r="P277" s="134" t="s">
        <v>4217</v>
      </c>
      <c r="Q277" s="134" t="s">
        <v>4217</v>
      </c>
      <c r="R277" s="134" t="s">
        <v>4217</v>
      </c>
      <c r="S277" s="134" t="s">
        <v>4217</v>
      </c>
      <c r="T277" s="134" t="s">
        <v>4217</v>
      </c>
      <c r="U277" s="134" t="s">
        <v>4217</v>
      </c>
      <c r="V277" s="134" t="s">
        <v>4217</v>
      </c>
      <c r="W277" s="134" t="s">
        <v>4217</v>
      </c>
      <c r="X277" s="134" t="s">
        <v>4217</v>
      </c>
      <c r="Y277" s="134" t="s">
        <v>4217</v>
      </c>
      <c r="Z277" s="134" t="s">
        <v>4217</v>
      </c>
      <c r="AA277" s="134" t="s">
        <v>4217</v>
      </c>
      <c r="AB277" s="134" t="s">
        <v>4217</v>
      </c>
      <c r="AC277" s="134" t="s">
        <v>4217</v>
      </c>
      <c r="AD277" s="134" t="s">
        <v>4217</v>
      </c>
      <c r="AE277" s="134" t="s">
        <v>4217</v>
      </c>
      <c r="AF277" s="134" t="s">
        <v>4217</v>
      </c>
      <c r="AG277" s="134" t="s">
        <v>4217</v>
      </c>
      <c r="AH277" s="134" t="s">
        <v>4217</v>
      </c>
      <c r="AI277" s="134" t="s">
        <v>4217</v>
      </c>
    </row>
    <row r="278" spans="1:35" s="21" customFormat="1" ht="76.5" hidden="1" customHeight="1">
      <c r="A278" s="159" t="s">
        <v>520</v>
      </c>
      <c r="B278" s="37" t="s">
        <v>1577</v>
      </c>
      <c r="C278" s="37" t="s">
        <v>93</v>
      </c>
      <c r="D278" s="37" t="s">
        <v>2235</v>
      </c>
      <c r="E278" s="123" t="s">
        <v>1919</v>
      </c>
      <c r="F278" s="40" t="s">
        <v>2597</v>
      </c>
      <c r="G278" s="40" t="s">
        <v>4293</v>
      </c>
      <c r="H278" s="118" t="s">
        <v>1506</v>
      </c>
      <c r="I278" s="126" t="s">
        <v>1850</v>
      </c>
      <c r="J278" s="31" t="s">
        <v>1862</v>
      </c>
      <c r="K278" s="31" t="s">
        <v>1848</v>
      </c>
      <c r="L278" s="31" t="s">
        <v>1855</v>
      </c>
      <c r="M278" s="31" t="s">
        <v>1727</v>
      </c>
      <c r="N278" s="31" t="s">
        <v>1</v>
      </c>
      <c r="O278" s="30" t="e">
        <f>COUNTIF([2]!Table48[[#This Row],[CMMI Primary Care First
Version Date: CY 2022]:[CMS Merit-based Incentive Payment System (MIPS)
Version Date: CY 2022]],"*yes*")</f>
        <v>#REF!</v>
      </c>
      <c r="P278" s="134" t="s">
        <v>4217</v>
      </c>
      <c r="Q278" s="134" t="s">
        <v>4217</v>
      </c>
      <c r="R278" s="134" t="s">
        <v>4217</v>
      </c>
      <c r="S278" s="134" t="s">
        <v>3686</v>
      </c>
      <c r="T278" s="31" t="s">
        <v>4217</v>
      </c>
      <c r="U278" s="134" t="s">
        <v>4217</v>
      </c>
      <c r="V278" s="134" t="s">
        <v>4217</v>
      </c>
      <c r="W278" s="134" t="s">
        <v>1</v>
      </c>
      <c r="X278" s="134" t="s">
        <v>4217</v>
      </c>
      <c r="Y278" s="134" t="s">
        <v>4217</v>
      </c>
      <c r="Z278" s="134" t="s">
        <v>4217</v>
      </c>
      <c r="AA278" s="134" t="s">
        <v>4217</v>
      </c>
      <c r="AB278" s="31" t="s">
        <v>4217</v>
      </c>
      <c r="AC278" s="134" t="s">
        <v>4217</v>
      </c>
      <c r="AD278" s="134" t="s">
        <v>4217</v>
      </c>
      <c r="AE278" s="134" t="s">
        <v>4217</v>
      </c>
      <c r="AF278" s="31" t="s">
        <v>4217</v>
      </c>
      <c r="AG278" s="134" t="s">
        <v>4217</v>
      </c>
      <c r="AH278" s="134" t="s">
        <v>4217</v>
      </c>
      <c r="AI278" s="31" t="s">
        <v>4217</v>
      </c>
    </row>
    <row r="279" spans="1:35" s="21" customFormat="1" ht="76.5" hidden="1" customHeight="1">
      <c r="A279" s="101" t="s">
        <v>1065</v>
      </c>
      <c r="B279" s="37" t="s">
        <v>1576</v>
      </c>
      <c r="C279" s="37" t="s">
        <v>96</v>
      </c>
      <c r="D279" s="39" t="s">
        <v>2243</v>
      </c>
      <c r="E279" s="123" t="s">
        <v>1919</v>
      </c>
      <c r="F279" s="44" t="s">
        <v>2584</v>
      </c>
      <c r="G279" s="44" t="s">
        <v>3166</v>
      </c>
      <c r="H279" s="118" t="s">
        <v>3167</v>
      </c>
      <c r="I279" s="31" t="s">
        <v>1850</v>
      </c>
      <c r="J279" s="31" t="s">
        <v>1862</v>
      </c>
      <c r="K279" s="31" t="s">
        <v>1848</v>
      </c>
      <c r="L279" s="31" t="s">
        <v>1855</v>
      </c>
      <c r="M279" s="31" t="s">
        <v>1727</v>
      </c>
      <c r="N279" s="31" t="s">
        <v>1</v>
      </c>
      <c r="O279" s="30" t="e">
        <f>COUNTIF([2]!Table48[[#This Row],[CMMI Primary Care First
Version Date: CY 2022]:[CMS Merit-based Incentive Payment System (MIPS)
Version Date: CY 2022]],"*yes*")</f>
        <v>#REF!</v>
      </c>
      <c r="P279" s="147" t="s">
        <v>4217</v>
      </c>
      <c r="Q279" s="148" t="s">
        <v>4217</v>
      </c>
      <c r="R279" s="149" t="s">
        <v>4217</v>
      </c>
      <c r="S279" s="134" t="s">
        <v>4217</v>
      </c>
      <c r="T279" s="134" t="s">
        <v>4217</v>
      </c>
      <c r="U279" s="134" t="s">
        <v>4217</v>
      </c>
      <c r="V279" s="134" t="s">
        <v>4217</v>
      </c>
      <c r="W279" s="134" t="s">
        <v>4217</v>
      </c>
      <c r="X279" s="146" t="s">
        <v>4217</v>
      </c>
      <c r="Y279" s="134" t="s">
        <v>4217</v>
      </c>
      <c r="Z279" s="134" t="s">
        <v>4217</v>
      </c>
      <c r="AA279" s="134" t="s">
        <v>4217</v>
      </c>
      <c r="AB279" s="134" t="s">
        <v>4217</v>
      </c>
      <c r="AC279" s="134" t="s">
        <v>4217</v>
      </c>
      <c r="AD279" s="134" t="s">
        <v>4217</v>
      </c>
      <c r="AE279" s="134" t="s">
        <v>4217</v>
      </c>
      <c r="AF279" s="134" t="s">
        <v>4217</v>
      </c>
      <c r="AG279" s="134" t="s">
        <v>4217</v>
      </c>
      <c r="AH279" s="134" t="s">
        <v>4217</v>
      </c>
      <c r="AI279" s="134" t="s">
        <v>4217</v>
      </c>
    </row>
    <row r="280" spans="1:35" s="21" customFormat="1" ht="76.5" hidden="1" customHeight="1">
      <c r="A280" s="119" t="s">
        <v>444</v>
      </c>
      <c r="B280" s="37" t="s">
        <v>4294</v>
      </c>
      <c r="C280" s="37" t="s">
        <v>97</v>
      </c>
      <c r="D280" s="39" t="s">
        <v>97</v>
      </c>
      <c r="E280" s="123" t="s">
        <v>4295</v>
      </c>
      <c r="F280" s="44" t="s">
        <v>4217</v>
      </c>
      <c r="G280" s="44" t="s">
        <v>4217</v>
      </c>
      <c r="H280" s="118" t="s">
        <v>4296</v>
      </c>
      <c r="I280" s="31" t="s">
        <v>2203</v>
      </c>
      <c r="J280" s="31" t="s">
        <v>2203</v>
      </c>
      <c r="K280" s="31" t="s">
        <v>1848</v>
      </c>
      <c r="L280" s="31" t="s">
        <v>4217</v>
      </c>
      <c r="M280" s="162" t="s">
        <v>4217</v>
      </c>
      <c r="N280" s="162" t="s">
        <v>4217</v>
      </c>
      <c r="O280" s="30" t="e">
        <f>COUNTIF([2]!Table48[[#This Row],[CMMI Primary Care First
Version Date: CY 2022]:[CMS Merit-based Incentive Payment System (MIPS)
Version Date: CY 2022]],"*yes*")</f>
        <v>#REF!</v>
      </c>
      <c r="P280" s="150" t="s">
        <v>4217</v>
      </c>
      <c r="Q280" s="151" t="s">
        <v>4217</v>
      </c>
      <c r="R280" s="151" t="s">
        <v>4217</v>
      </c>
      <c r="S280" s="134" t="s">
        <v>4217</v>
      </c>
      <c r="T280" s="31" t="s">
        <v>4217</v>
      </c>
      <c r="U280" s="134" t="s">
        <v>4217</v>
      </c>
      <c r="V280" s="134" t="s">
        <v>4217</v>
      </c>
      <c r="W280" s="134" t="s">
        <v>4217</v>
      </c>
      <c r="X280" s="134" t="s">
        <v>4217</v>
      </c>
      <c r="Y280" s="134" t="s">
        <v>4217</v>
      </c>
      <c r="Z280" s="134" t="s">
        <v>4217</v>
      </c>
      <c r="AA280" s="134" t="s">
        <v>4217</v>
      </c>
      <c r="AB280" s="31" t="s">
        <v>4217</v>
      </c>
      <c r="AC280" s="134" t="s">
        <v>4217</v>
      </c>
      <c r="AD280" s="134" t="s">
        <v>4217</v>
      </c>
      <c r="AE280" s="134" t="s">
        <v>4217</v>
      </c>
      <c r="AF280" s="31" t="s">
        <v>4217</v>
      </c>
      <c r="AG280" s="134" t="s">
        <v>4217</v>
      </c>
      <c r="AH280" s="134" t="s">
        <v>4217</v>
      </c>
      <c r="AI280" s="31" t="s">
        <v>4217</v>
      </c>
    </row>
    <row r="281" spans="1:35" s="21" customFormat="1" ht="76.5" hidden="1" customHeight="1">
      <c r="A281" s="101" t="s">
        <v>466</v>
      </c>
      <c r="B281" s="37" t="s">
        <v>2269</v>
      </c>
      <c r="C281" s="37" t="s">
        <v>249</v>
      </c>
      <c r="D281" s="37" t="s">
        <v>2243</v>
      </c>
      <c r="E281" s="123" t="s">
        <v>227</v>
      </c>
      <c r="F281" s="40" t="s">
        <v>4217</v>
      </c>
      <c r="G281" s="40" t="s">
        <v>4217</v>
      </c>
      <c r="H281" s="118" t="s">
        <v>1394</v>
      </c>
      <c r="I281" s="31" t="s">
        <v>1864</v>
      </c>
      <c r="J281" s="31" t="s">
        <v>1879</v>
      </c>
      <c r="K281" s="31" t="s">
        <v>1848</v>
      </c>
      <c r="L281" s="31" t="s">
        <v>1855</v>
      </c>
      <c r="M281" s="31" t="s">
        <v>311</v>
      </c>
      <c r="N281" s="31" t="s">
        <v>1</v>
      </c>
      <c r="O281" s="30" t="e">
        <f>COUNTIF([2]!Table48[[#This Row],[CMMI Primary Care First
Version Date: CY 2022]:[CMS Merit-based Incentive Payment System (MIPS)
Version Date: CY 2022]],"*yes*")</f>
        <v>#REF!</v>
      </c>
      <c r="P281" s="151" t="s">
        <v>4217</v>
      </c>
      <c r="Q281" s="134" t="s">
        <v>4217</v>
      </c>
      <c r="R281" s="134" t="s">
        <v>4217</v>
      </c>
      <c r="S281" s="134" t="s">
        <v>4217</v>
      </c>
      <c r="T281" s="31" t="s">
        <v>4217</v>
      </c>
      <c r="U281" s="134" t="s">
        <v>4217</v>
      </c>
      <c r="V281" s="134" t="s">
        <v>4217</v>
      </c>
      <c r="W281" s="134" t="s">
        <v>4217</v>
      </c>
      <c r="X281" s="134" t="s">
        <v>4217</v>
      </c>
      <c r="Y281" s="134" t="s">
        <v>4217</v>
      </c>
      <c r="Z281" s="134" t="s">
        <v>4217</v>
      </c>
      <c r="AA281" s="134" t="s">
        <v>1955</v>
      </c>
      <c r="AB281" s="31" t="s">
        <v>4217</v>
      </c>
      <c r="AC281" s="134" t="s">
        <v>4217</v>
      </c>
      <c r="AD281" s="134" t="s">
        <v>4217</v>
      </c>
      <c r="AE281" s="134" t="s">
        <v>4217</v>
      </c>
      <c r="AF281" s="31" t="s">
        <v>4217</v>
      </c>
      <c r="AG281" s="134" t="s">
        <v>4217</v>
      </c>
      <c r="AH281" s="134" t="s">
        <v>4217</v>
      </c>
      <c r="AI281" s="31" t="s">
        <v>4217</v>
      </c>
    </row>
    <row r="282" spans="1:35" s="21" customFormat="1" ht="76.5" hidden="1" customHeight="1">
      <c r="A282" s="119" t="s">
        <v>465</v>
      </c>
      <c r="B282" s="37" t="s">
        <v>2273</v>
      </c>
      <c r="C282" s="37" t="s">
        <v>253</v>
      </c>
      <c r="D282" s="37" t="s">
        <v>2243</v>
      </c>
      <c r="E282" s="123" t="s">
        <v>227</v>
      </c>
      <c r="F282" s="41" t="s">
        <v>4217</v>
      </c>
      <c r="G282" s="41" t="s">
        <v>4217</v>
      </c>
      <c r="H282" s="118" t="s">
        <v>1398</v>
      </c>
      <c r="I282" s="31" t="s">
        <v>1864</v>
      </c>
      <c r="J282" s="31" t="s">
        <v>1879</v>
      </c>
      <c r="K282" s="31" t="s">
        <v>1848</v>
      </c>
      <c r="L282" s="31" t="s">
        <v>1855</v>
      </c>
      <c r="M282" s="31" t="s">
        <v>311</v>
      </c>
      <c r="N282" s="31" t="s">
        <v>1</v>
      </c>
      <c r="O282" s="30" t="e">
        <f>COUNTIF([2]!Table48[[#This Row],[CMMI Primary Care First
Version Date: CY 2022]:[CMS Merit-based Incentive Payment System (MIPS)
Version Date: CY 2022]],"*yes*")</f>
        <v>#REF!</v>
      </c>
      <c r="P282" s="134" t="s">
        <v>4217</v>
      </c>
      <c r="Q282" s="134" t="s">
        <v>4217</v>
      </c>
      <c r="R282" s="134" t="s">
        <v>4217</v>
      </c>
      <c r="S282" s="134" t="s">
        <v>4217</v>
      </c>
      <c r="T282" s="31" t="s">
        <v>4217</v>
      </c>
      <c r="U282" s="134" t="s">
        <v>4217</v>
      </c>
      <c r="V282" s="134" t="s">
        <v>4217</v>
      </c>
      <c r="W282" s="134" t="s">
        <v>4217</v>
      </c>
      <c r="X282" s="134" t="s">
        <v>4217</v>
      </c>
      <c r="Y282" s="134" t="s">
        <v>4217</v>
      </c>
      <c r="Z282" s="134" t="s">
        <v>4217</v>
      </c>
      <c r="AA282" s="134" t="s">
        <v>1958</v>
      </c>
      <c r="AB282" s="31" t="s">
        <v>4217</v>
      </c>
      <c r="AC282" s="134" t="s">
        <v>4217</v>
      </c>
      <c r="AD282" s="134" t="s">
        <v>4217</v>
      </c>
      <c r="AE282" s="134" t="s">
        <v>4217</v>
      </c>
      <c r="AF282" s="134" t="s">
        <v>4217</v>
      </c>
      <c r="AG282" s="134" t="s">
        <v>4217</v>
      </c>
      <c r="AH282" s="134" t="s">
        <v>4217</v>
      </c>
      <c r="AI282" s="31" t="s">
        <v>4217</v>
      </c>
    </row>
    <row r="283" spans="1:35" s="21" customFormat="1" ht="76.5" hidden="1" customHeight="1">
      <c r="A283" s="101" t="s">
        <v>648</v>
      </c>
      <c r="B283" s="37" t="s">
        <v>1559</v>
      </c>
      <c r="C283" s="37" t="s">
        <v>164</v>
      </c>
      <c r="D283" s="39" t="s">
        <v>2235</v>
      </c>
      <c r="E283" s="123" t="s">
        <v>1935</v>
      </c>
      <c r="F283" s="40" t="s">
        <v>4217</v>
      </c>
      <c r="G283" s="40" t="s">
        <v>4217</v>
      </c>
      <c r="H283" s="118" t="s">
        <v>1464</v>
      </c>
      <c r="I283" s="31" t="s">
        <v>1850</v>
      </c>
      <c r="J283" s="31" t="s">
        <v>1861</v>
      </c>
      <c r="K283" s="31" t="s">
        <v>1848</v>
      </c>
      <c r="L283" s="31" t="s">
        <v>1855</v>
      </c>
      <c r="M283" s="31" t="s">
        <v>5</v>
      </c>
      <c r="N283" s="31" t="s">
        <v>4217</v>
      </c>
      <c r="O283" s="30" t="e">
        <f>COUNTIF([2]!Table48[[#This Row],[CMMI Primary Care First
Version Date: CY 2022]:[CMS Merit-based Incentive Payment System (MIPS)
Version Date: CY 2022]],"*yes*")</f>
        <v>#REF!</v>
      </c>
      <c r="P283" s="134" t="s">
        <v>4217</v>
      </c>
      <c r="Q283" s="134" t="s">
        <v>4217</v>
      </c>
      <c r="R283" s="134" t="s">
        <v>4217</v>
      </c>
      <c r="S283" s="134" t="s">
        <v>4217</v>
      </c>
      <c r="T283" s="134" t="s">
        <v>4217</v>
      </c>
      <c r="U283" s="134" t="s">
        <v>2161</v>
      </c>
      <c r="V283" s="134" t="s">
        <v>4217</v>
      </c>
      <c r="W283" s="134" t="s">
        <v>4217</v>
      </c>
      <c r="X283" s="134" t="s">
        <v>4217</v>
      </c>
      <c r="Y283" s="134" t="s">
        <v>4217</v>
      </c>
      <c r="Z283" s="134" t="s">
        <v>4217</v>
      </c>
      <c r="AA283" s="134" t="s">
        <v>4217</v>
      </c>
      <c r="AB283" s="134" t="s">
        <v>4217</v>
      </c>
      <c r="AC283" s="134" t="s">
        <v>4217</v>
      </c>
      <c r="AD283" s="134" t="s">
        <v>4217</v>
      </c>
      <c r="AE283" s="134" t="s">
        <v>4217</v>
      </c>
      <c r="AF283" s="134" t="s">
        <v>4217</v>
      </c>
      <c r="AG283" s="134" t="s">
        <v>4217</v>
      </c>
      <c r="AH283" s="134" t="s">
        <v>4217</v>
      </c>
      <c r="AI283" s="134" t="s">
        <v>4217</v>
      </c>
    </row>
    <row r="284" spans="1:35" s="21" customFormat="1" ht="76.5" hidden="1" customHeight="1">
      <c r="A284" s="119" t="s">
        <v>688</v>
      </c>
      <c r="B284" s="37" t="s">
        <v>2960</v>
      </c>
      <c r="C284" s="37" t="s">
        <v>97</v>
      </c>
      <c r="D284" s="39" t="s">
        <v>97</v>
      </c>
      <c r="E284" s="123" t="s">
        <v>1888</v>
      </c>
      <c r="F284" s="44" t="s">
        <v>4217</v>
      </c>
      <c r="G284" s="44" t="s">
        <v>4217</v>
      </c>
      <c r="H284" s="118" t="s">
        <v>2961</v>
      </c>
      <c r="I284" s="31" t="s">
        <v>1881</v>
      </c>
      <c r="J284" s="31" t="s">
        <v>97</v>
      </c>
      <c r="K284" s="31" t="s">
        <v>1875</v>
      </c>
      <c r="L284" s="31" t="s">
        <v>1855</v>
      </c>
      <c r="M284" s="31" t="s">
        <v>5</v>
      </c>
      <c r="N284" s="31" t="s">
        <v>4217</v>
      </c>
      <c r="O284" s="30" t="e">
        <f>COUNTIF([2]!Table48[[#This Row],[CMMI Primary Care First
Version Date: CY 2022]:[CMS Merit-based Incentive Payment System (MIPS)
Version Date: CY 2022]],"*yes*")</f>
        <v>#REF!</v>
      </c>
      <c r="P284" s="134" t="s">
        <v>4217</v>
      </c>
      <c r="Q284" s="134" t="s">
        <v>4217</v>
      </c>
      <c r="R284" s="134" t="s">
        <v>4217</v>
      </c>
      <c r="S284" s="134" t="s">
        <v>4217</v>
      </c>
      <c r="T284" s="134" t="s">
        <v>4217</v>
      </c>
      <c r="U284" s="134" t="s">
        <v>4217</v>
      </c>
      <c r="V284" s="134" t="s">
        <v>4217</v>
      </c>
      <c r="W284" s="134" t="s">
        <v>4217</v>
      </c>
      <c r="X284" s="134" t="s">
        <v>4217</v>
      </c>
      <c r="Y284" s="134" t="s">
        <v>4217</v>
      </c>
      <c r="Z284" s="134" t="s">
        <v>4217</v>
      </c>
      <c r="AA284" s="134" t="s">
        <v>4217</v>
      </c>
      <c r="AB284" s="134" t="s">
        <v>4217</v>
      </c>
      <c r="AC284" s="134" t="s">
        <v>4217</v>
      </c>
      <c r="AD284" s="134" t="s">
        <v>4217</v>
      </c>
      <c r="AE284" s="134" t="s">
        <v>4217</v>
      </c>
      <c r="AF284" s="134" t="s">
        <v>4217</v>
      </c>
      <c r="AG284" s="134" t="s">
        <v>4217</v>
      </c>
      <c r="AH284" s="134" t="s">
        <v>4217</v>
      </c>
      <c r="AI284" s="134" t="s">
        <v>4217</v>
      </c>
    </row>
    <row r="285" spans="1:35" s="21" customFormat="1" ht="76.5" hidden="1" customHeight="1">
      <c r="A285" s="101" t="s">
        <v>442</v>
      </c>
      <c r="B285" s="37" t="s">
        <v>1697</v>
      </c>
      <c r="C285" s="37" t="s">
        <v>97</v>
      </c>
      <c r="D285" s="39" t="s">
        <v>97</v>
      </c>
      <c r="E285" s="123" t="s">
        <v>1698</v>
      </c>
      <c r="F285" s="40" t="s">
        <v>4217</v>
      </c>
      <c r="G285" s="40" t="s">
        <v>4217</v>
      </c>
      <c r="H285" s="118" t="s">
        <v>3395</v>
      </c>
      <c r="I285" s="31" t="s">
        <v>1895</v>
      </c>
      <c r="J285" s="31" t="s">
        <v>97</v>
      </c>
      <c r="K285" s="31" t="s">
        <v>1854</v>
      </c>
      <c r="L285" s="31" t="s">
        <v>1855</v>
      </c>
      <c r="M285" s="31" t="s">
        <v>6</v>
      </c>
      <c r="N285" s="31" t="s">
        <v>4217</v>
      </c>
      <c r="O285" s="30" t="e">
        <f>COUNTIF([2]!Table48[[#This Row],[CMMI Primary Care First
Version Date: CY 2022]:[CMS Merit-based Incentive Payment System (MIPS)
Version Date: CY 2022]],"*yes*")</f>
        <v>#REF!</v>
      </c>
      <c r="P285" s="134" t="s">
        <v>4217</v>
      </c>
      <c r="Q285" s="134" t="s">
        <v>4217</v>
      </c>
      <c r="R285" s="134" t="s">
        <v>4217</v>
      </c>
      <c r="S285" s="134" t="s">
        <v>4217</v>
      </c>
      <c r="T285" s="31" t="s">
        <v>4217</v>
      </c>
      <c r="U285" s="134" t="s">
        <v>4217</v>
      </c>
      <c r="V285" s="134" t="s">
        <v>4217</v>
      </c>
      <c r="W285" s="134" t="s">
        <v>4217</v>
      </c>
      <c r="X285" s="134" t="s">
        <v>4217</v>
      </c>
      <c r="Y285" s="134" t="s">
        <v>4217</v>
      </c>
      <c r="Z285" s="134" t="s">
        <v>4217</v>
      </c>
      <c r="AA285" s="134" t="s">
        <v>4217</v>
      </c>
      <c r="AB285" s="31" t="s">
        <v>4217</v>
      </c>
      <c r="AC285" s="134" t="s">
        <v>4217</v>
      </c>
      <c r="AD285" s="134" t="s">
        <v>4217</v>
      </c>
      <c r="AE285" s="134" t="s">
        <v>4217</v>
      </c>
      <c r="AF285" s="31" t="s">
        <v>4217</v>
      </c>
      <c r="AG285" s="134" t="s">
        <v>4217</v>
      </c>
      <c r="AH285" s="134" t="s">
        <v>4217</v>
      </c>
      <c r="AI285" s="31" t="s">
        <v>4217</v>
      </c>
    </row>
    <row r="286" spans="1:35" s="21" customFormat="1" ht="76.5" hidden="1" customHeight="1">
      <c r="A286" s="119" t="s">
        <v>2732</v>
      </c>
      <c r="B286" s="37" t="s">
        <v>2040</v>
      </c>
      <c r="C286" s="37" t="s">
        <v>97</v>
      </c>
      <c r="D286" s="37" t="s">
        <v>97</v>
      </c>
      <c r="E286" s="123" t="s">
        <v>1920</v>
      </c>
      <c r="F286" s="40" t="s">
        <v>4217</v>
      </c>
      <c r="G286" s="40" t="s">
        <v>4217</v>
      </c>
      <c r="H286" s="118" t="s">
        <v>2118</v>
      </c>
      <c r="I286" s="31" t="s">
        <v>1881</v>
      </c>
      <c r="J286" s="31" t="s">
        <v>97</v>
      </c>
      <c r="K286" s="31" t="s">
        <v>1854</v>
      </c>
      <c r="L286" s="31" t="s">
        <v>1855</v>
      </c>
      <c r="M286" s="31" t="s">
        <v>6</v>
      </c>
      <c r="N286" s="31" t="s">
        <v>4217</v>
      </c>
      <c r="O286" s="30" t="e">
        <f>COUNTIF([2]!Table48[[#This Row],[CMMI Primary Care First
Version Date: CY 2022]:[CMS Merit-based Incentive Payment System (MIPS)
Version Date: CY 2022]],"*yes*")</f>
        <v>#REF!</v>
      </c>
      <c r="P286" s="134" t="s">
        <v>4217</v>
      </c>
      <c r="Q286" s="134" t="s">
        <v>4217</v>
      </c>
      <c r="R286" s="134" t="s">
        <v>4217</v>
      </c>
      <c r="S286" s="134" t="s">
        <v>4217</v>
      </c>
      <c r="T286" s="134" t="s">
        <v>4217</v>
      </c>
      <c r="U286" s="134" t="s">
        <v>4217</v>
      </c>
      <c r="V286" s="134" t="s">
        <v>4217</v>
      </c>
      <c r="W286" s="134" t="s">
        <v>4217</v>
      </c>
      <c r="X286" s="134" t="s">
        <v>4217</v>
      </c>
      <c r="Y286" s="134" t="s">
        <v>4217</v>
      </c>
      <c r="Z286" s="134" t="s">
        <v>4217</v>
      </c>
      <c r="AA286" s="134" t="s">
        <v>4217</v>
      </c>
      <c r="AB286" s="134" t="s">
        <v>4217</v>
      </c>
      <c r="AC286" s="134" t="s">
        <v>4217</v>
      </c>
      <c r="AD286" s="134" t="s">
        <v>4217</v>
      </c>
      <c r="AE286" s="134" t="s">
        <v>4217</v>
      </c>
      <c r="AF286" s="134" t="s">
        <v>4217</v>
      </c>
      <c r="AG286" s="134" t="s">
        <v>4217</v>
      </c>
      <c r="AH286" s="134" t="s">
        <v>4217</v>
      </c>
      <c r="AI286" s="134" t="s">
        <v>4217</v>
      </c>
    </row>
    <row r="287" spans="1:35" s="21" customFormat="1" ht="76.5" hidden="1" customHeight="1">
      <c r="A287" s="101" t="s">
        <v>2735</v>
      </c>
      <c r="B287" s="37" t="s">
        <v>142</v>
      </c>
      <c r="C287" s="37" t="s">
        <v>143</v>
      </c>
      <c r="D287" s="37" t="s">
        <v>2235</v>
      </c>
      <c r="E287" s="123" t="s">
        <v>1622</v>
      </c>
      <c r="F287" s="44" t="s">
        <v>2262</v>
      </c>
      <c r="G287" s="44" t="s">
        <v>4297</v>
      </c>
      <c r="H287" s="118" t="s">
        <v>1390</v>
      </c>
      <c r="I287" s="31" t="s">
        <v>1903</v>
      </c>
      <c r="J287" s="31" t="s">
        <v>1865</v>
      </c>
      <c r="K287" s="31" t="s">
        <v>1848</v>
      </c>
      <c r="L287" s="31" t="s">
        <v>1855</v>
      </c>
      <c r="M287" s="31" t="s">
        <v>1727</v>
      </c>
      <c r="N287" s="31" t="s">
        <v>4217</v>
      </c>
      <c r="O287" s="30" t="e">
        <f>COUNTIF([2]!Table48[[#This Row],[CMMI Primary Care First
Version Date: CY 2022]:[CMS Merit-based Incentive Payment System (MIPS)
Version Date: CY 2022]],"*yes*")</f>
        <v>#REF!</v>
      </c>
      <c r="P287" s="134" t="s">
        <v>4217</v>
      </c>
      <c r="Q287" s="134" t="s">
        <v>4217</v>
      </c>
      <c r="R287" s="134" t="s">
        <v>4217</v>
      </c>
      <c r="S287" s="134" t="s">
        <v>3703</v>
      </c>
      <c r="T287" s="134" t="s">
        <v>4217</v>
      </c>
      <c r="U287" s="134" t="s">
        <v>4217</v>
      </c>
      <c r="V287" s="134" t="s">
        <v>4217</v>
      </c>
      <c r="W287" s="134" t="s">
        <v>1</v>
      </c>
      <c r="X287" s="134" t="s">
        <v>2499</v>
      </c>
      <c r="Y287" s="134" t="s">
        <v>4217</v>
      </c>
      <c r="Z287" s="134" t="s">
        <v>4217</v>
      </c>
      <c r="AA287" s="134" t="s">
        <v>4217</v>
      </c>
      <c r="AB287" s="134" t="s">
        <v>1</v>
      </c>
      <c r="AC287" s="134" t="s">
        <v>4217</v>
      </c>
      <c r="AD287" s="134" t="s">
        <v>4217</v>
      </c>
      <c r="AE287" s="134" t="s">
        <v>4217</v>
      </c>
      <c r="AF287" s="134" t="s">
        <v>4217</v>
      </c>
      <c r="AG287" s="134" t="s">
        <v>4217</v>
      </c>
      <c r="AH287" s="134" t="s">
        <v>4217</v>
      </c>
      <c r="AI287" s="134" t="s">
        <v>4217</v>
      </c>
    </row>
    <row r="288" spans="1:35" s="21" customFormat="1" ht="76.5" hidden="1" customHeight="1">
      <c r="A288" s="119" t="s">
        <v>2738</v>
      </c>
      <c r="B288" s="37" t="s">
        <v>1659</v>
      </c>
      <c r="C288" s="37" t="s">
        <v>97</v>
      </c>
      <c r="D288" s="37" t="s">
        <v>97</v>
      </c>
      <c r="E288" s="123" t="s">
        <v>1909</v>
      </c>
      <c r="F288" s="44" t="s">
        <v>2681</v>
      </c>
      <c r="G288" s="44" t="s">
        <v>4217</v>
      </c>
      <c r="H288" s="118" t="s">
        <v>1660</v>
      </c>
      <c r="I288" s="126" t="s">
        <v>2260</v>
      </c>
      <c r="J288" s="31" t="s">
        <v>4223</v>
      </c>
      <c r="K288" s="31" t="s">
        <v>1848</v>
      </c>
      <c r="L288" s="31" t="s">
        <v>1855</v>
      </c>
      <c r="M288" s="31" t="s">
        <v>311</v>
      </c>
      <c r="N288" s="31" t="s">
        <v>4217</v>
      </c>
      <c r="O288" s="30" t="e">
        <f>COUNTIF([2]!Table48[[#This Row],[CMMI Primary Care First
Version Date: CY 2022]:[CMS Merit-based Incentive Payment System (MIPS)
Version Date: CY 2022]],"*yes*")</f>
        <v>#REF!</v>
      </c>
      <c r="P288" s="134" t="s">
        <v>4217</v>
      </c>
      <c r="Q288" s="134" t="s">
        <v>4217</v>
      </c>
      <c r="R288" s="134" t="s">
        <v>4217</v>
      </c>
      <c r="S288" s="134" t="s">
        <v>4217</v>
      </c>
      <c r="T288" s="134" t="s">
        <v>4217</v>
      </c>
      <c r="U288" s="134" t="s">
        <v>4217</v>
      </c>
      <c r="V288" s="134" t="s">
        <v>4217</v>
      </c>
      <c r="W288" s="134" t="s">
        <v>4217</v>
      </c>
      <c r="X288" s="134" t="s">
        <v>4217</v>
      </c>
      <c r="Y288" s="134" t="s">
        <v>4217</v>
      </c>
      <c r="Z288" s="134" t="s">
        <v>4217</v>
      </c>
      <c r="AA288" s="134" t="s">
        <v>4217</v>
      </c>
      <c r="AB288" s="134" t="s">
        <v>4217</v>
      </c>
      <c r="AC288" s="134" t="s">
        <v>4217</v>
      </c>
      <c r="AD288" s="134" t="s">
        <v>4217</v>
      </c>
      <c r="AE288" s="134" t="s">
        <v>4217</v>
      </c>
      <c r="AF288" s="134" t="s">
        <v>4217</v>
      </c>
      <c r="AG288" s="134" t="s">
        <v>4217</v>
      </c>
      <c r="AH288" s="134" t="s">
        <v>4217</v>
      </c>
      <c r="AI288" s="134" t="s">
        <v>4217</v>
      </c>
    </row>
    <row r="289" spans="1:35" s="21" customFormat="1" ht="76.5" hidden="1" customHeight="1">
      <c r="A289" s="159" t="s">
        <v>635</v>
      </c>
      <c r="B289" s="37" t="s">
        <v>2353</v>
      </c>
      <c r="C289" s="37" t="s">
        <v>97</v>
      </c>
      <c r="D289" s="37" t="s">
        <v>97</v>
      </c>
      <c r="E289" s="123" t="s">
        <v>1622</v>
      </c>
      <c r="F289" s="40" t="s">
        <v>4217</v>
      </c>
      <c r="G289" s="40" t="s">
        <v>4217</v>
      </c>
      <c r="H289" s="118" t="s">
        <v>1737</v>
      </c>
      <c r="I289" s="152" t="s">
        <v>1864</v>
      </c>
      <c r="J289" s="31" t="s">
        <v>1868</v>
      </c>
      <c r="K289" s="31" t="s">
        <v>1848</v>
      </c>
      <c r="L289" s="31" t="s">
        <v>1891</v>
      </c>
      <c r="M289" s="31" t="s">
        <v>311</v>
      </c>
      <c r="N289" s="31" t="s">
        <v>4217</v>
      </c>
      <c r="O289" s="30" t="e">
        <f>COUNTIF([2]!Table48[[#This Row],[CMMI Primary Care First
Version Date: CY 2022]:[CMS Merit-based Incentive Payment System (MIPS)
Version Date: CY 2022]],"*yes*")</f>
        <v>#REF!</v>
      </c>
      <c r="P289" s="134" t="s">
        <v>4217</v>
      </c>
      <c r="Q289" s="134" t="s">
        <v>4217</v>
      </c>
      <c r="R289" s="134" t="s">
        <v>4217</v>
      </c>
      <c r="S289" s="134" t="s">
        <v>4217</v>
      </c>
      <c r="T289" s="134" t="s">
        <v>4217</v>
      </c>
      <c r="U289" s="134" t="s">
        <v>4217</v>
      </c>
      <c r="V289" s="134" t="s">
        <v>4217</v>
      </c>
      <c r="W289" s="134" t="s">
        <v>4217</v>
      </c>
      <c r="X289" s="134" t="s">
        <v>4217</v>
      </c>
      <c r="Y289" s="134" t="s">
        <v>4217</v>
      </c>
      <c r="Z289" s="134" t="s">
        <v>4217</v>
      </c>
      <c r="AA289" s="134" t="s">
        <v>4217</v>
      </c>
      <c r="AB289" s="134" t="s">
        <v>4217</v>
      </c>
      <c r="AC289" s="134" t="s">
        <v>4217</v>
      </c>
      <c r="AD289" s="134" t="s">
        <v>4217</v>
      </c>
      <c r="AE289" s="134" t="s">
        <v>4217</v>
      </c>
      <c r="AF289" s="134" t="s">
        <v>4217</v>
      </c>
      <c r="AG289" s="134" t="s">
        <v>4217</v>
      </c>
      <c r="AH289" s="134" t="s">
        <v>4217</v>
      </c>
      <c r="AI289" s="134" t="s">
        <v>4217</v>
      </c>
    </row>
    <row r="290" spans="1:35" s="21" customFormat="1" ht="76.5" hidden="1" customHeight="1">
      <c r="A290" s="101" t="s">
        <v>2741</v>
      </c>
      <c r="B290" s="37" t="s">
        <v>1661</v>
      </c>
      <c r="C290" s="37" t="s">
        <v>97</v>
      </c>
      <c r="D290" s="37" t="s">
        <v>97</v>
      </c>
      <c r="E290" s="123" t="s">
        <v>2857</v>
      </c>
      <c r="F290" s="44" t="s">
        <v>2682</v>
      </c>
      <c r="G290" s="44" t="s">
        <v>4217</v>
      </c>
      <c r="H290" s="118" t="s">
        <v>1662</v>
      </c>
      <c r="I290" s="31" t="s">
        <v>1864</v>
      </c>
      <c r="J290" s="31" t="s">
        <v>1879</v>
      </c>
      <c r="K290" s="31" t="s">
        <v>1854</v>
      </c>
      <c r="L290" s="31" t="s">
        <v>1855</v>
      </c>
      <c r="M290" s="31" t="s">
        <v>311</v>
      </c>
      <c r="N290" s="31" t="s">
        <v>4217</v>
      </c>
      <c r="O290" s="30" t="e">
        <f>COUNTIF([2]!Table48[[#This Row],[CMMI Primary Care First
Version Date: CY 2022]:[CMS Merit-based Incentive Payment System (MIPS)
Version Date: CY 2022]],"*yes*")</f>
        <v>#REF!</v>
      </c>
      <c r="P290" s="134" t="s">
        <v>4217</v>
      </c>
      <c r="Q290" s="134" t="s">
        <v>4217</v>
      </c>
      <c r="R290" s="134" t="s">
        <v>4217</v>
      </c>
      <c r="S290" s="134" t="s">
        <v>4217</v>
      </c>
      <c r="T290" s="134" t="s">
        <v>4217</v>
      </c>
      <c r="U290" s="134" t="s">
        <v>4217</v>
      </c>
      <c r="V290" s="134" t="s">
        <v>4217</v>
      </c>
      <c r="W290" s="134" t="s">
        <v>1</v>
      </c>
      <c r="X290" s="134" t="s">
        <v>4217</v>
      </c>
      <c r="Y290" s="134" t="s">
        <v>4217</v>
      </c>
      <c r="Z290" s="134" t="s">
        <v>4217</v>
      </c>
      <c r="AA290" s="134" t="s">
        <v>4217</v>
      </c>
      <c r="AB290" s="134" t="s">
        <v>4217</v>
      </c>
      <c r="AC290" s="134" t="s">
        <v>4217</v>
      </c>
      <c r="AD290" s="134" t="s">
        <v>4217</v>
      </c>
      <c r="AE290" s="134" t="s">
        <v>4217</v>
      </c>
      <c r="AF290" s="134" t="s">
        <v>4217</v>
      </c>
      <c r="AG290" s="134" t="s">
        <v>4217</v>
      </c>
      <c r="AH290" s="134" t="s">
        <v>4217</v>
      </c>
      <c r="AI290" s="134" t="s">
        <v>4217</v>
      </c>
    </row>
    <row r="291" spans="1:35" s="21" customFormat="1" ht="76.5" hidden="1" customHeight="1">
      <c r="A291" s="119" t="s">
        <v>2744</v>
      </c>
      <c r="B291" s="37" t="s">
        <v>2041</v>
      </c>
      <c r="C291" s="37" t="s">
        <v>97</v>
      </c>
      <c r="D291" s="37" t="s">
        <v>97</v>
      </c>
      <c r="E291" s="123" t="s">
        <v>1920</v>
      </c>
      <c r="F291" s="40" t="s">
        <v>4217</v>
      </c>
      <c r="G291" s="40" t="s">
        <v>4217</v>
      </c>
      <c r="H291" s="118" t="s">
        <v>2119</v>
      </c>
      <c r="I291" s="31" t="s">
        <v>1881</v>
      </c>
      <c r="J291" s="31" t="s">
        <v>97</v>
      </c>
      <c r="K291" s="31" t="s">
        <v>1854</v>
      </c>
      <c r="L291" s="31" t="s">
        <v>1855</v>
      </c>
      <c r="M291" s="31" t="s">
        <v>6</v>
      </c>
      <c r="N291" s="31" t="s">
        <v>4217</v>
      </c>
      <c r="O291" s="30" t="e">
        <f>COUNTIF([2]!Table48[[#This Row],[CMMI Primary Care First
Version Date: CY 2022]:[CMS Merit-based Incentive Payment System (MIPS)
Version Date: CY 2022]],"*yes*")</f>
        <v>#REF!</v>
      </c>
      <c r="P291" s="134" t="s">
        <v>4217</v>
      </c>
      <c r="Q291" s="134" t="s">
        <v>4217</v>
      </c>
      <c r="R291" s="134" t="s">
        <v>4217</v>
      </c>
      <c r="S291" s="134" t="s">
        <v>4217</v>
      </c>
      <c r="T291" s="134" t="s">
        <v>4217</v>
      </c>
      <c r="U291" s="134" t="s">
        <v>4217</v>
      </c>
      <c r="V291" s="134" t="s">
        <v>4217</v>
      </c>
      <c r="W291" s="134" t="s">
        <v>4217</v>
      </c>
      <c r="X291" s="134" t="s">
        <v>4217</v>
      </c>
      <c r="Y291" s="134" t="s">
        <v>4217</v>
      </c>
      <c r="Z291" s="134" t="s">
        <v>4217</v>
      </c>
      <c r="AA291" s="134" t="s">
        <v>4217</v>
      </c>
      <c r="AB291" s="134" t="s">
        <v>4217</v>
      </c>
      <c r="AC291" s="134" t="s">
        <v>4217</v>
      </c>
      <c r="AD291" s="134" t="s">
        <v>4217</v>
      </c>
      <c r="AE291" s="134" t="s">
        <v>4217</v>
      </c>
      <c r="AF291" s="134" t="s">
        <v>4217</v>
      </c>
      <c r="AG291" s="134" t="s">
        <v>4217</v>
      </c>
      <c r="AH291" s="134" t="s">
        <v>4217</v>
      </c>
      <c r="AI291" s="134" t="s">
        <v>4217</v>
      </c>
    </row>
    <row r="292" spans="1:35" s="21" customFormat="1" ht="76.5" hidden="1" customHeight="1">
      <c r="A292" s="101" t="s">
        <v>373</v>
      </c>
      <c r="B292" s="37" t="s">
        <v>1563</v>
      </c>
      <c r="C292" s="37" t="s">
        <v>97</v>
      </c>
      <c r="D292" s="39" t="s">
        <v>97</v>
      </c>
      <c r="E292" s="123" t="s">
        <v>1622</v>
      </c>
      <c r="F292" s="44" t="s">
        <v>4217</v>
      </c>
      <c r="G292" s="44" t="s">
        <v>4217</v>
      </c>
      <c r="H292" s="118" t="s">
        <v>3396</v>
      </c>
      <c r="I292" s="31" t="s">
        <v>1883</v>
      </c>
      <c r="J292" s="31" t="s">
        <v>97</v>
      </c>
      <c r="K292" s="31" t="s">
        <v>1854</v>
      </c>
      <c r="L292" s="31" t="s">
        <v>1860</v>
      </c>
      <c r="M292" s="31" t="s">
        <v>1981</v>
      </c>
      <c r="N292" s="31" t="s">
        <v>4217</v>
      </c>
      <c r="O292" s="30" t="e">
        <f>COUNTIF([2]!Table48[[#This Row],[CMMI Primary Care First
Version Date: CY 2022]:[CMS Merit-based Incentive Payment System (MIPS)
Version Date: CY 2022]],"*yes*")</f>
        <v>#REF!</v>
      </c>
      <c r="P292" s="134" t="s">
        <v>4217</v>
      </c>
      <c r="Q292" s="134" t="s">
        <v>4217</v>
      </c>
      <c r="R292" s="134" t="s">
        <v>4217</v>
      </c>
      <c r="S292" s="134" t="s">
        <v>4217</v>
      </c>
      <c r="T292" s="134" t="s">
        <v>4217</v>
      </c>
      <c r="U292" s="134" t="s">
        <v>3759</v>
      </c>
      <c r="V292" s="134" t="s">
        <v>4217</v>
      </c>
      <c r="W292" s="134" t="s">
        <v>4217</v>
      </c>
      <c r="X292" s="134" t="s">
        <v>4217</v>
      </c>
      <c r="Y292" s="134" t="s">
        <v>4217</v>
      </c>
      <c r="Z292" s="134" t="s">
        <v>4217</v>
      </c>
      <c r="AA292" s="134" t="s">
        <v>4217</v>
      </c>
      <c r="AB292" s="134" t="s">
        <v>4217</v>
      </c>
      <c r="AC292" s="134" t="s">
        <v>4217</v>
      </c>
      <c r="AD292" s="134" t="s">
        <v>4217</v>
      </c>
      <c r="AE292" s="134" t="s">
        <v>4217</v>
      </c>
      <c r="AF292" s="134" t="s">
        <v>4217</v>
      </c>
      <c r="AG292" s="134" t="s">
        <v>4217</v>
      </c>
      <c r="AH292" s="134" t="s">
        <v>4217</v>
      </c>
      <c r="AI292" s="134" t="s">
        <v>4217</v>
      </c>
    </row>
    <row r="293" spans="1:35" s="21" customFormat="1" ht="76.5" hidden="1" customHeight="1">
      <c r="A293" s="119" t="s">
        <v>2749</v>
      </c>
      <c r="B293" s="37" t="s">
        <v>1287</v>
      </c>
      <c r="C293" s="37" t="s">
        <v>97</v>
      </c>
      <c r="D293" s="39" t="s">
        <v>97</v>
      </c>
      <c r="E293" s="123" t="s">
        <v>569</v>
      </c>
      <c r="F293" s="44" t="s">
        <v>4217</v>
      </c>
      <c r="G293" s="44" t="s">
        <v>4217</v>
      </c>
      <c r="H293" s="118" t="s">
        <v>1513</v>
      </c>
      <c r="I293" s="31" t="s">
        <v>1881</v>
      </c>
      <c r="J293" s="31" t="s">
        <v>1868</v>
      </c>
      <c r="K293" s="31" t="s">
        <v>1854</v>
      </c>
      <c r="L293" s="31" t="s">
        <v>1891</v>
      </c>
      <c r="M293" s="31" t="s">
        <v>5</v>
      </c>
      <c r="N293" s="31" t="s">
        <v>4217</v>
      </c>
      <c r="O293" s="30" t="e">
        <f>COUNTIF([2]!Table48[[#This Row],[CMMI Primary Care First
Version Date: CY 2022]:[CMS Merit-based Incentive Payment System (MIPS)
Version Date: CY 2022]],"*yes*")</f>
        <v>#REF!</v>
      </c>
      <c r="P293" s="134" t="s">
        <v>4217</v>
      </c>
      <c r="Q293" s="134" t="s">
        <v>4217</v>
      </c>
      <c r="R293" s="134" t="s">
        <v>4217</v>
      </c>
      <c r="S293" s="134" t="s">
        <v>4217</v>
      </c>
      <c r="T293" s="134" t="s">
        <v>4217</v>
      </c>
      <c r="U293" s="134" t="s">
        <v>4217</v>
      </c>
      <c r="V293" s="134" t="s">
        <v>4217</v>
      </c>
      <c r="W293" s="134" t="s">
        <v>4217</v>
      </c>
      <c r="X293" s="134" t="s">
        <v>4217</v>
      </c>
      <c r="Y293" s="134" t="s">
        <v>4217</v>
      </c>
      <c r="Z293" s="134" t="s">
        <v>4217</v>
      </c>
      <c r="AA293" s="134" t="s">
        <v>4217</v>
      </c>
      <c r="AB293" s="134" t="s">
        <v>4217</v>
      </c>
      <c r="AC293" s="134" t="s">
        <v>4217</v>
      </c>
      <c r="AD293" s="134" t="s">
        <v>4217</v>
      </c>
      <c r="AE293" s="134" t="s">
        <v>4217</v>
      </c>
      <c r="AF293" s="134" t="s">
        <v>4217</v>
      </c>
      <c r="AG293" s="134" t="s">
        <v>4217</v>
      </c>
      <c r="AH293" s="134" t="s">
        <v>4217</v>
      </c>
      <c r="AI293" s="134" t="s">
        <v>4217</v>
      </c>
    </row>
    <row r="294" spans="1:35" s="21" customFormat="1" ht="76.5" hidden="1" customHeight="1">
      <c r="A294" s="159" t="s">
        <v>2754</v>
      </c>
      <c r="B294" s="37" t="s">
        <v>1965</v>
      </c>
      <c r="C294" s="37" t="s">
        <v>97</v>
      </c>
      <c r="D294" s="37" t="s">
        <v>97</v>
      </c>
      <c r="E294" s="123" t="s">
        <v>1888</v>
      </c>
      <c r="F294" s="40" t="s">
        <v>4217</v>
      </c>
      <c r="G294" s="40" t="s">
        <v>4217</v>
      </c>
      <c r="H294" s="118" t="s">
        <v>2673</v>
      </c>
      <c r="I294" s="31" t="s">
        <v>2260</v>
      </c>
      <c r="J294" s="31" t="s">
        <v>97</v>
      </c>
      <c r="K294" s="31" t="s">
        <v>1848</v>
      </c>
      <c r="L294" s="31" t="s">
        <v>2220</v>
      </c>
      <c r="M294" s="31" t="s">
        <v>5</v>
      </c>
      <c r="N294" s="31" t="s">
        <v>4217</v>
      </c>
      <c r="O294" s="30" t="e">
        <f>COUNTIF([2]!Table48[[#This Row],[CMMI Primary Care First
Version Date: CY 2022]:[CMS Merit-based Incentive Payment System (MIPS)
Version Date: CY 2022]],"*yes*")</f>
        <v>#REF!</v>
      </c>
      <c r="P294" s="134" t="s">
        <v>4217</v>
      </c>
      <c r="Q294" s="134" t="s">
        <v>4217</v>
      </c>
      <c r="R294" s="134" t="s">
        <v>4217</v>
      </c>
      <c r="S294" s="134" t="s">
        <v>4217</v>
      </c>
      <c r="T294" s="134" t="s">
        <v>4217</v>
      </c>
      <c r="U294" s="134" t="s">
        <v>4217</v>
      </c>
      <c r="V294" s="134" t="s">
        <v>4217</v>
      </c>
      <c r="W294" s="134" t="s">
        <v>4217</v>
      </c>
      <c r="X294" s="134" t="s">
        <v>4217</v>
      </c>
      <c r="Y294" s="134" t="s">
        <v>4217</v>
      </c>
      <c r="Z294" s="134" t="s">
        <v>4217</v>
      </c>
      <c r="AA294" s="134" t="s">
        <v>4217</v>
      </c>
      <c r="AB294" s="134" t="s">
        <v>4217</v>
      </c>
      <c r="AC294" s="134" t="s">
        <v>4217</v>
      </c>
      <c r="AD294" s="134" t="s">
        <v>4217</v>
      </c>
      <c r="AE294" s="134" t="s">
        <v>4217</v>
      </c>
      <c r="AF294" s="134" t="s">
        <v>4217</v>
      </c>
      <c r="AG294" s="134" t="s">
        <v>4217</v>
      </c>
      <c r="AH294" s="134" t="s">
        <v>4217</v>
      </c>
      <c r="AI294" s="134" t="s">
        <v>4217</v>
      </c>
    </row>
    <row r="295" spans="1:35" s="21" customFormat="1" ht="76.5" hidden="1" customHeight="1">
      <c r="A295" s="159" t="s">
        <v>2758</v>
      </c>
      <c r="B295" s="37" t="s">
        <v>866</v>
      </c>
      <c r="C295" s="37" t="s">
        <v>97</v>
      </c>
      <c r="D295" s="37" t="s">
        <v>97</v>
      </c>
      <c r="E295" s="123" t="s">
        <v>1622</v>
      </c>
      <c r="F295" s="40" t="s">
        <v>2458</v>
      </c>
      <c r="G295" s="40" t="s">
        <v>4217</v>
      </c>
      <c r="H295" s="118" t="s">
        <v>867</v>
      </c>
      <c r="I295" s="31" t="s">
        <v>2260</v>
      </c>
      <c r="J295" s="31" t="s">
        <v>1865</v>
      </c>
      <c r="K295" s="31" t="s">
        <v>1848</v>
      </c>
      <c r="L295" s="31" t="s">
        <v>1860</v>
      </c>
      <c r="M295" s="31" t="s">
        <v>311</v>
      </c>
      <c r="N295" s="31" t="s">
        <v>4217</v>
      </c>
      <c r="O295" s="30" t="e">
        <f>COUNTIF([2]!Table48[[#This Row],[CMMI Primary Care First
Version Date: CY 2022]:[CMS Merit-based Incentive Payment System (MIPS)
Version Date: CY 2022]],"*yes*")</f>
        <v>#REF!</v>
      </c>
      <c r="P295" s="134" t="s">
        <v>4217</v>
      </c>
      <c r="Q295" s="134" t="s">
        <v>4217</v>
      </c>
      <c r="R295" s="134" t="s">
        <v>4217</v>
      </c>
      <c r="S295" s="134" t="s">
        <v>4217</v>
      </c>
      <c r="T295" s="134" t="s">
        <v>4217</v>
      </c>
      <c r="U295" s="134" t="s">
        <v>4217</v>
      </c>
      <c r="V295" s="134" t="s">
        <v>4217</v>
      </c>
      <c r="W295" s="134" t="s">
        <v>1</v>
      </c>
      <c r="X295" s="134" t="s">
        <v>4217</v>
      </c>
      <c r="Y295" s="134" t="s">
        <v>4217</v>
      </c>
      <c r="Z295" s="134" t="s">
        <v>4217</v>
      </c>
      <c r="AA295" s="134" t="s">
        <v>4217</v>
      </c>
      <c r="AB295" s="134" t="s">
        <v>4217</v>
      </c>
      <c r="AC295" s="134" t="s">
        <v>4217</v>
      </c>
      <c r="AD295" s="134" t="s">
        <v>4217</v>
      </c>
      <c r="AE295" s="134" t="s">
        <v>4217</v>
      </c>
      <c r="AF295" s="134" t="s">
        <v>4217</v>
      </c>
      <c r="AG295" s="134" t="s">
        <v>4217</v>
      </c>
      <c r="AH295" s="134" t="s">
        <v>4217</v>
      </c>
      <c r="AI295" s="134" t="s">
        <v>4217</v>
      </c>
    </row>
    <row r="296" spans="1:35" s="21" customFormat="1" ht="76.5" hidden="1" customHeight="1">
      <c r="A296" s="159" t="s">
        <v>2761</v>
      </c>
      <c r="B296" s="37" t="s">
        <v>2281</v>
      </c>
      <c r="C296" s="37" t="s">
        <v>56</v>
      </c>
      <c r="D296" s="39" t="s">
        <v>2243</v>
      </c>
      <c r="E296" s="123" t="s">
        <v>227</v>
      </c>
      <c r="F296" s="40" t="s">
        <v>4217</v>
      </c>
      <c r="G296" s="40" t="s">
        <v>4217</v>
      </c>
      <c r="H296" s="118" t="s">
        <v>3185</v>
      </c>
      <c r="I296" s="31" t="s">
        <v>1864</v>
      </c>
      <c r="J296" s="31" t="s">
        <v>1876</v>
      </c>
      <c r="K296" s="31" t="s">
        <v>1854</v>
      </c>
      <c r="L296" s="31" t="s">
        <v>2220</v>
      </c>
      <c r="M296" s="31" t="s">
        <v>1727</v>
      </c>
      <c r="N296" s="31" t="s">
        <v>1</v>
      </c>
      <c r="O296" s="30" t="e">
        <f>COUNTIF([2]!Table48[[#This Row],[CMMI Primary Care First
Version Date: CY 2022]:[CMS Merit-based Incentive Payment System (MIPS)
Version Date: CY 2022]],"*yes*")</f>
        <v>#REF!</v>
      </c>
      <c r="P296" s="134" t="s">
        <v>4217</v>
      </c>
      <c r="Q296" s="134" t="s">
        <v>4217</v>
      </c>
      <c r="R296" s="134" t="s">
        <v>4217</v>
      </c>
      <c r="S296" s="134" t="s">
        <v>4217</v>
      </c>
      <c r="T296" s="134" t="s">
        <v>4217</v>
      </c>
      <c r="U296" s="134" t="s">
        <v>4217</v>
      </c>
      <c r="V296" s="134" t="s">
        <v>4217</v>
      </c>
      <c r="W296" s="134" t="s">
        <v>4217</v>
      </c>
      <c r="X296" s="134" t="s">
        <v>2282</v>
      </c>
      <c r="Y296" s="134" t="s">
        <v>4217</v>
      </c>
      <c r="Z296" s="134" t="s">
        <v>4217</v>
      </c>
      <c r="AA296" s="134" t="s">
        <v>1959</v>
      </c>
      <c r="AB296" s="134" t="s">
        <v>1</v>
      </c>
      <c r="AC296" s="134" t="s">
        <v>4217</v>
      </c>
      <c r="AD296" s="134" t="s">
        <v>4217</v>
      </c>
      <c r="AE296" s="134" t="s">
        <v>4217</v>
      </c>
      <c r="AF296" s="134" t="s">
        <v>4217</v>
      </c>
      <c r="AG296" s="134" t="s">
        <v>4217</v>
      </c>
      <c r="AH296" s="134" t="s">
        <v>4217</v>
      </c>
      <c r="AI296" s="134" t="s">
        <v>4217</v>
      </c>
    </row>
    <row r="297" spans="1:35" s="21" customFormat="1" ht="76.5" hidden="1" customHeight="1">
      <c r="A297" s="159" t="s">
        <v>2766</v>
      </c>
      <c r="B297" s="37" t="s">
        <v>2378</v>
      </c>
      <c r="C297" s="37" t="s">
        <v>97</v>
      </c>
      <c r="D297" s="37" t="s">
        <v>97</v>
      </c>
      <c r="E297" s="123" t="s">
        <v>1888</v>
      </c>
      <c r="F297" s="153" t="s">
        <v>4217</v>
      </c>
      <c r="G297" s="153" t="s">
        <v>4217</v>
      </c>
      <c r="H297" s="141" t="s">
        <v>2379</v>
      </c>
      <c r="I297" s="31" t="s">
        <v>1904</v>
      </c>
      <c r="J297" s="31" t="s">
        <v>97</v>
      </c>
      <c r="K297" s="31" t="s">
        <v>1848</v>
      </c>
      <c r="L297" s="31" t="s">
        <v>97</v>
      </c>
      <c r="M297" s="31" t="s">
        <v>1983</v>
      </c>
      <c r="N297" s="31" t="s">
        <v>4217</v>
      </c>
      <c r="O297" s="30" t="e">
        <f>COUNTIF([2]!Table48[[#This Row],[CMMI Primary Care First
Version Date: CY 2022]:[CMS Merit-based Incentive Payment System (MIPS)
Version Date: CY 2022]],"*yes*")</f>
        <v>#REF!</v>
      </c>
      <c r="P297" s="134" t="s">
        <v>4217</v>
      </c>
      <c r="Q297" s="134" t="s">
        <v>4217</v>
      </c>
      <c r="R297" s="134" t="s">
        <v>4217</v>
      </c>
      <c r="S297" s="134" t="s">
        <v>4217</v>
      </c>
      <c r="T297" s="134" t="s">
        <v>4217</v>
      </c>
      <c r="U297" s="134" t="s">
        <v>4217</v>
      </c>
      <c r="V297" s="134" t="s">
        <v>4217</v>
      </c>
      <c r="W297" s="134" t="s">
        <v>4217</v>
      </c>
      <c r="X297" s="134" t="s">
        <v>4217</v>
      </c>
      <c r="Y297" s="134" t="s">
        <v>4217</v>
      </c>
      <c r="Z297" s="134" t="s">
        <v>4217</v>
      </c>
      <c r="AA297" s="134" t="s">
        <v>4217</v>
      </c>
      <c r="AB297" s="134" t="s">
        <v>4217</v>
      </c>
      <c r="AC297" s="134" t="s">
        <v>4217</v>
      </c>
      <c r="AD297" s="134" t="s">
        <v>4217</v>
      </c>
      <c r="AE297" s="134" t="s">
        <v>4217</v>
      </c>
      <c r="AF297" s="134" t="s">
        <v>4217</v>
      </c>
      <c r="AG297" s="134" t="s">
        <v>4217</v>
      </c>
      <c r="AH297" s="134" t="s">
        <v>4217</v>
      </c>
      <c r="AI297" s="134" t="s">
        <v>4217</v>
      </c>
    </row>
    <row r="298" spans="1:35" s="21" customFormat="1" ht="76.5" hidden="1" customHeight="1">
      <c r="A298" s="159" t="s">
        <v>695</v>
      </c>
      <c r="B298" s="37" t="s">
        <v>3397</v>
      </c>
      <c r="C298" s="37" t="s">
        <v>97</v>
      </c>
      <c r="D298" s="37" t="s">
        <v>97</v>
      </c>
      <c r="E298" s="123" t="s">
        <v>1935</v>
      </c>
      <c r="F298" s="44" t="s">
        <v>4217</v>
      </c>
      <c r="G298" s="44" t="s">
        <v>4217</v>
      </c>
      <c r="H298" s="118" t="s">
        <v>2217</v>
      </c>
      <c r="I298" s="31" t="s">
        <v>1881</v>
      </c>
      <c r="J298" s="31" t="s">
        <v>1868</v>
      </c>
      <c r="K298" s="31" t="s">
        <v>1854</v>
      </c>
      <c r="L298" s="31" t="s">
        <v>2218</v>
      </c>
      <c r="M298" s="31" t="s">
        <v>5</v>
      </c>
      <c r="N298" s="31" t="s">
        <v>4217</v>
      </c>
      <c r="O298" s="30" t="e">
        <f>COUNTIF([2]!Table48[[#This Row],[CMMI Primary Care First
Version Date: CY 2022]:[CMS Merit-based Incentive Payment System (MIPS)
Version Date: CY 2022]],"*yes*")</f>
        <v>#REF!</v>
      </c>
      <c r="P298" s="134" t="s">
        <v>4217</v>
      </c>
      <c r="Q298" s="134" t="s">
        <v>4217</v>
      </c>
      <c r="R298" s="134" t="s">
        <v>4217</v>
      </c>
      <c r="S298" s="134" t="s">
        <v>4217</v>
      </c>
      <c r="T298" s="134" t="s">
        <v>4217</v>
      </c>
      <c r="U298" s="134" t="s">
        <v>4217</v>
      </c>
      <c r="V298" s="134" t="s">
        <v>4217</v>
      </c>
      <c r="W298" s="134" t="s">
        <v>4217</v>
      </c>
      <c r="X298" s="134" t="s">
        <v>4217</v>
      </c>
      <c r="Y298" s="134" t="s">
        <v>4217</v>
      </c>
      <c r="Z298" s="134" t="s">
        <v>4217</v>
      </c>
      <c r="AA298" s="134" t="s">
        <v>4217</v>
      </c>
      <c r="AB298" s="134" t="s">
        <v>4217</v>
      </c>
      <c r="AC298" s="134" t="s">
        <v>4217</v>
      </c>
      <c r="AD298" s="134" t="s">
        <v>4217</v>
      </c>
      <c r="AE298" s="134" t="s">
        <v>4217</v>
      </c>
      <c r="AF298" s="134" t="s">
        <v>4217</v>
      </c>
      <c r="AG298" s="134" t="s">
        <v>4217</v>
      </c>
      <c r="AH298" s="134" t="s">
        <v>4217</v>
      </c>
      <c r="AI298" s="134" t="s">
        <v>4217</v>
      </c>
    </row>
    <row r="299" spans="1:35" s="21" customFormat="1" ht="76.5" hidden="1" customHeight="1">
      <c r="A299" s="159" t="s">
        <v>2771</v>
      </c>
      <c r="B299" s="37" t="s">
        <v>3398</v>
      </c>
      <c r="C299" s="37" t="s">
        <v>97</v>
      </c>
      <c r="D299" s="39" t="s">
        <v>97</v>
      </c>
      <c r="E299" s="139" t="s">
        <v>1888</v>
      </c>
      <c r="F299" s="153" t="s">
        <v>4217</v>
      </c>
      <c r="G299" s="153" t="s">
        <v>4217</v>
      </c>
      <c r="H299" s="141" t="s">
        <v>3399</v>
      </c>
      <c r="I299" s="31" t="s">
        <v>1904</v>
      </c>
      <c r="J299" s="31" t="s">
        <v>97</v>
      </c>
      <c r="K299" s="31" t="s">
        <v>1848</v>
      </c>
      <c r="L299" s="31" t="s">
        <v>1891</v>
      </c>
      <c r="M299" s="134" t="s">
        <v>5</v>
      </c>
      <c r="N299" s="31" t="s">
        <v>4217</v>
      </c>
      <c r="O299" s="30" t="e">
        <f>COUNTIF([2]!Table48[[#This Row],[CMMI Primary Care First
Version Date: CY 2022]:[CMS Merit-based Incentive Payment System (MIPS)
Version Date: CY 2022]],"*yes*")</f>
        <v>#REF!</v>
      </c>
      <c r="P299" s="134" t="s">
        <v>4217</v>
      </c>
      <c r="Q299" s="134" t="s">
        <v>4217</v>
      </c>
      <c r="R299" s="134" t="s">
        <v>4217</v>
      </c>
      <c r="S299" s="134" t="s">
        <v>4217</v>
      </c>
      <c r="T299" s="134" t="s">
        <v>4217</v>
      </c>
      <c r="U299" s="134" t="s">
        <v>4217</v>
      </c>
      <c r="V299" s="134" t="s">
        <v>4217</v>
      </c>
      <c r="W299" s="134" t="s">
        <v>4217</v>
      </c>
      <c r="X299" s="134" t="s">
        <v>4217</v>
      </c>
      <c r="Y299" s="134" t="s">
        <v>4217</v>
      </c>
      <c r="Z299" s="134" t="s">
        <v>4217</v>
      </c>
      <c r="AA299" s="134" t="s">
        <v>4217</v>
      </c>
      <c r="AB299" s="134" t="s">
        <v>4217</v>
      </c>
      <c r="AC299" s="134" t="s">
        <v>4217</v>
      </c>
      <c r="AD299" s="134" t="s">
        <v>4217</v>
      </c>
      <c r="AE299" s="134" t="s">
        <v>4217</v>
      </c>
      <c r="AF299" s="134" t="s">
        <v>4217</v>
      </c>
      <c r="AG299" s="134" t="s">
        <v>4217</v>
      </c>
      <c r="AH299" s="134" t="s">
        <v>4217</v>
      </c>
      <c r="AI299" s="134" t="s">
        <v>4217</v>
      </c>
    </row>
    <row r="300" spans="1:35" s="21" customFormat="1" ht="76.5" hidden="1" customHeight="1">
      <c r="A300" s="101" t="s">
        <v>2776</v>
      </c>
      <c r="B300" s="37" t="s">
        <v>1322</v>
      </c>
      <c r="C300" s="37" t="s">
        <v>1321</v>
      </c>
      <c r="D300" s="39" t="s">
        <v>2235</v>
      </c>
      <c r="E300" s="123" t="s">
        <v>1622</v>
      </c>
      <c r="F300" s="40" t="s">
        <v>4217</v>
      </c>
      <c r="G300" s="40" t="s">
        <v>4217</v>
      </c>
      <c r="H300" s="118" t="s">
        <v>1514</v>
      </c>
      <c r="I300" s="31" t="s">
        <v>1895</v>
      </c>
      <c r="J300" s="31" t="s">
        <v>1865</v>
      </c>
      <c r="K300" s="31" t="s">
        <v>1854</v>
      </c>
      <c r="L300" s="31" t="s">
        <v>1860</v>
      </c>
      <c r="M300" s="31" t="s">
        <v>5</v>
      </c>
      <c r="N300" s="31" t="s">
        <v>4217</v>
      </c>
      <c r="O300" s="30" t="e">
        <f>COUNTIF([2]!Table48[[#This Row],[CMMI Primary Care First
Version Date: CY 2022]:[CMS Merit-based Incentive Payment System (MIPS)
Version Date: CY 2022]],"*yes*")</f>
        <v>#REF!</v>
      </c>
      <c r="P300" s="134" t="s">
        <v>4217</v>
      </c>
      <c r="Q300" s="134" t="s">
        <v>4217</v>
      </c>
      <c r="R300" s="134" t="s">
        <v>4217</v>
      </c>
      <c r="S300" s="134" t="s">
        <v>4217</v>
      </c>
      <c r="T300" s="134" t="s">
        <v>4217</v>
      </c>
      <c r="U300" s="134" t="s">
        <v>4217</v>
      </c>
      <c r="V300" s="134" t="s">
        <v>4217</v>
      </c>
      <c r="W300" s="134" t="s">
        <v>4217</v>
      </c>
      <c r="X300" s="134" t="s">
        <v>4217</v>
      </c>
      <c r="Y300" s="134" t="s">
        <v>4217</v>
      </c>
      <c r="Z300" s="134" t="s">
        <v>4217</v>
      </c>
      <c r="AA300" s="134" t="s">
        <v>4217</v>
      </c>
      <c r="AB300" s="134" t="s">
        <v>4217</v>
      </c>
      <c r="AC300" s="134" t="s">
        <v>4217</v>
      </c>
      <c r="AD300" s="134" t="s">
        <v>4217</v>
      </c>
      <c r="AE300" s="134" t="s">
        <v>4217</v>
      </c>
      <c r="AF300" s="134" t="s">
        <v>4217</v>
      </c>
      <c r="AG300" s="134" t="s">
        <v>4217</v>
      </c>
      <c r="AH300" s="134" t="s">
        <v>4217</v>
      </c>
      <c r="AI300" s="134" t="s">
        <v>4217</v>
      </c>
    </row>
    <row r="301" spans="1:35" s="21" customFormat="1" ht="76.5" hidden="1" customHeight="1">
      <c r="A301" s="119" t="s">
        <v>2780</v>
      </c>
      <c r="B301" s="37" t="s">
        <v>3400</v>
      </c>
      <c r="C301" s="37" t="s">
        <v>97</v>
      </c>
      <c r="D301" s="38" t="s">
        <v>97</v>
      </c>
      <c r="E301" s="123" t="s">
        <v>1935</v>
      </c>
      <c r="F301" s="44" t="s">
        <v>4217</v>
      </c>
      <c r="G301" s="44" t="s">
        <v>4217</v>
      </c>
      <c r="H301" s="118" t="s">
        <v>3401</v>
      </c>
      <c r="I301" s="31" t="s">
        <v>1864</v>
      </c>
      <c r="J301" s="31" t="s">
        <v>1868</v>
      </c>
      <c r="K301" s="31" t="s">
        <v>1848</v>
      </c>
      <c r="L301" s="31" t="s">
        <v>1855</v>
      </c>
      <c r="M301" s="31" t="s">
        <v>5</v>
      </c>
      <c r="N301" s="31" t="s">
        <v>4217</v>
      </c>
      <c r="O301" s="30" t="e">
        <f>COUNTIF([2]!Table48[[#This Row],[CMMI Primary Care First
Version Date: CY 2022]:[CMS Merit-based Incentive Payment System (MIPS)
Version Date: CY 2022]],"*yes*")</f>
        <v>#REF!</v>
      </c>
      <c r="P301" s="134" t="s">
        <v>4217</v>
      </c>
      <c r="Q301" s="134" t="s">
        <v>4217</v>
      </c>
      <c r="R301" s="134" t="s">
        <v>4217</v>
      </c>
      <c r="S301" s="134" t="s">
        <v>4217</v>
      </c>
      <c r="T301" s="134" t="s">
        <v>4217</v>
      </c>
      <c r="U301" s="134" t="s">
        <v>4217</v>
      </c>
      <c r="V301" s="134" t="s">
        <v>4217</v>
      </c>
      <c r="W301" s="134" t="s">
        <v>4217</v>
      </c>
      <c r="X301" s="134" t="s">
        <v>4217</v>
      </c>
      <c r="Y301" s="134" t="s">
        <v>4217</v>
      </c>
      <c r="Z301" s="134" t="s">
        <v>4217</v>
      </c>
      <c r="AA301" s="134" t="s">
        <v>4217</v>
      </c>
      <c r="AB301" s="134" t="s">
        <v>4217</v>
      </c>
      <c r="AC301" s="134" t="s">
        <v>1</v>
      </c>
      <c r="AD301" s="134" t="s">
        <v>4217</v>
      </c>
      <c r="AE301" s="134" t="s">
        <v>4217</v>
      </c>
      <c r="AF301" s="134" t="s">
        <v>4217</v>
      </c>
      <c r="AG301" s="134" t="s">
        <v>4217</v>
      </c>
      <c r="AH301" s="134" t="s">
        <v>4217</v>
      </c>
      <c r="AI301" s="134" t="s">
        <v>4217</v>
      </c>
    </row>
    <row r="302" spans="1:35" s="21" customFormat="1" ht="76.5" hidden="1" customHeight="1">
      <c r="A302" s="101" t="s">
        <v>1201</v>
      </c>
      <c r="B302" s="37" t="s">
        <v>3402</v>
      </c>
      <c r="C302" s="37" t="s">
        <v>97</v>
      </c>
      <c r="D302" s="37" t="s">
        <v>97</v>
      </c>
      <c r="E302" s="123" t="s">
        <v>1622</v>
      </c>
      <c r="F302" s="44" t="s">
        <v>4217</v>
      </c>
      <c r="G302" s="44" t="s">
        <v>4217</v>
      </c>
      <c r="H302" s="118" t="s">
        <v>3403</v>
      </c>
      <c r="I302" s="31" t="s">
        <v>1864</v>
      </c>
      <c r="J302" s="31" t="s">
        <v>1868</v>
      </c>
      <c r="K302" s="31" t="s">
        <v>1848</v>
      </c>
      <c r="L302" s="31" t="s">
        <v>1891</v>
      </c>
      <c r="M302" s="31" t="s">
        <v>5</v>
      </c>
      <c r="N302" s="31" t="s">
        <v>4217</v>
      </c>
      <c r="O302" s="30" t="e">
        <f>COUNTIF([2]!Table48[[#This Row],[CMMI Primary Care First
Version Date: CY 2022]:[CMS Merit-based Incentive Payment System (MIPS)
Version Date: CY 2022]],"*yes*")</f>
        <v>#REF!</v>
      </c>
      <c r="P302" s="134" t="s">
        <v>4217</v>
      </c>
      <c r="Q302" s="134" t="s">
        <v>4217</v>
      </c>
      <c r="R302" s="134" t="s">
        <v>4217</v>
      </c>
      <c r="S302" s="134" t="s">
        <v>4217</v>
      </c>
      <c r="T302" s="134" t="s">
        <v>4217</v>
      </c>
      <c r="U302" s="134" t="s">
        <v>4217</v>
      </c>
      <c r="V302" s="134" t="s">
        <v>4217</v>
      </c>
      <c r="W302" s="134" t="s">
        <v>4217</v>
      </c>
      <c r="X302" s="134" t="s">
        <v>4217</v>
      </c>
      <c r="Y302" s="134" t="s">
        <v>4217</v>
      </c>
      <c r="Z302" s="134" t="s">
        <v>3760</v>
      </c>
      <c r="AA302" s="134" t="s">
        <v>4217</v>
      </c>
      <c r="AB302" s="134" t="s">
        <v>4217</v>
      </c>
      <c r="AC302" s="134" t="s">
        <v>4217</v>
      </c>
      <c r="AD302" s="134" t="s">
        <v>4217</v>
      </c>
      <c r="AE302" s="134" t="s">
        <v>4217</v>
      </c>
      <c r="AF302" s="134" t="s">
        <v>4217</v>
      </c>
      <c r="AG302" s="134" t="s">
        <v>4217</v>
      </c>
      <c r="AH302" s="134" t="s">
        <v>4217</v>
      </c>
      <c r="AI302" s="134" t="s">
        <v>4217</v>
      </c>
    </row>
    <row r="303" spans="1:35" s="21" customFormat="1" ht="76.5" hidden="1" customHeight="1">
      <c r="A303" s="119" t="s">
        <v>2786</v>
      </c>
      <c r="B303" s="37" t="s">
        <v>723</v>
      </c>
      <c r="C303" s="37" t="s">
        <v>996</v>
      </c>
      <c r="D303" s="37" t="s">
        <v>2235</v>
      </c>
      <c r="E303" s="123" t="s">
        <v>1919</v>
      </c>
      <c r="F303" s="44" t="s">
        <v>4217</v>
      </c>
      <c r="G303" s="44" t="s">
        <v>4217</v>
      </c>
      <c r="H303" s="118" t="s">
        <v>724</v>
      </c>
      <c r="I303" s="31" t="s">
        <v>1864</v>
      </c>
      <c r="J303" s="31" t="s">
        <v>1868</v>
      </c>
      <c r="K303" s="31" t="s">
        <v>1848</v>
      </c>
      <c r="L303" s="31" t="s">
        <v>1855</v>
      </c>
      <c r="M303" s="31" t="s">
        <v>311</v>
      </c>
      <c r="N303" s="31" t="s">
        <v>1</v>
      </c>
      <c r="O303" s="30" t="e">
        <f>COUNTIF([2]!Table48[[#This Row],[CMMI Primary Care First
Version Date: CY 2022]:[CMS Merit-based Incentive Payment System (MIPS)
Version Date: CY 2022]],"*yes*")</f>
        <v>#REF!</v>
      </c>
      <c r="P303" s="134" t="s">
        <v>4217</v>
      </c>
      <c r="Q303" s="134" t="s">
        <v>4217</v>
      </c>
      <c r="R303" s="134" t="s">
        <v>4217</v>
      </c>
      <c r="S303" s="134" t="s">
        <v>4217</v>
      </c>
      <c r="T303" s="134" t="s">
        <v>4217</v>
      </c>
      <c r="U303" s="134" t="s">
        <v>4217</v>
      </c>
      <c r="V303" s="134" t="s">
        <v>4217</v>
      </c>
      <c r="W303" s="134" t="s">
        <v>4217</v>
      </c>
      <c r="X303" s="134" t="s">
        <v>4217</v>
      </c>
      <c r="Y303" s="134" t="s">
        <v>4217</v>
      </c>
      <c r="Z303" s="134" t="s">
        <v>4217</v>
      </c>
      <c r="AA303" s="134" t="s">
        <v>4217</v>
      </c>
      <c r="AB303" s="134" t="s">
        <v>4217</v>
      </c>
      <c r="AC303" s="134" t="s">
        <v>4217</v>
      </c>
      <c r="AD303" s="134" t="s">
        <v>4217</v>
      </c>
      <c r="AE303" s="134" t="s">
        <v>4217</v>
      </c>
      <c r="AF303" s="134" t="s">
        <v>4217</v>
      </c>
      <c r="AG303" s="134" t="s">
        <v>4217</v>
      </c>
      <c r="AH303" s="134" t="s">
        <v>4217</v>
      </c>
      <c r="AI303" s="134" t="s">
        <v>4217</v>
      </c>
    </row>
    <row r="304" spans="1:35" s="21" customFormat="1" ht="76.5" hidden="1" customHeight="1">
      <c r="A304" s="101" t="s">
        <v>374</v>
      </c>
      <c r="B304" s="37" t="s">
        <v>1665</v>
      </c>
      <c r="C304" s="37" t="s">
        <v>97</v>
      </c>
      <c r="D304" s="39" t="s">
        <v>97</v>
      </c>
      <c r="E304" s="123" t="s">
        <v>1667</v>
      </c>
      <c r="F304" s="44" t="s">
        <v>2684</v>
      </c>
      <c r="G304" s="44" t="s">
        <v>4217</v>
      </c>
      <c r="H304" s="118" t="s">
        <v>1668</v>
      </c>
      <c r="I304" s="31" t="s">
        <v>1864</v>
      </c>
      <c r="J304" s="31" t="s">
        <v>1868</v>
      </c>
      <c r="K304" s="31" t="s">
        <v>1848</v>
      </c>
      <c r="L304" s="31" t="s">
        <v>1855</v>
      </c>
      <c r="M304" s="31" t="s">
        <v>1727</v>
      </c>
      <c r="N304" s="31" t="s">
        <v>4217</v>
      </c>
      <c r="O304" s="30" t="e">
        <f>COUNTIF([2]!Table48[[#This Row],[CMMI Primary Care First
Version Date: CY 2022]:[CMS Merit-based Incentive Payment System (MIPS)
Version Date: CY 2022]],"*yes*")</f>
        <v>#REF!</v>
      </c>
      <c r="P304" s="134" t="s">
        <v>4217</v>
      </c>
      <c r="Q304" s="134" t="s">
        <v>4217</v>
      </c>
      <c r="R304" s="134" t="s">
        <v>4217</v>
      </c>
      <c r="S304" s="134" t="s">
        <v>4217</v>
      </c>
      <c r="T304" s="134" t="s">
        <v>4217</v>
      </c>
      <c r="U304" s="134" t="s">
        <v>4217</v>
      </c>
      <c r="V304" s="134" t="s">
        <v>4217</v>
      </c>
      <c r="W304" s="134" t="s">
        <v>1</v>
      </c>
      <c r="X304" s="134" t="s">
        <v>4217</v>
      </c>
      <c r="Y304" s="134" t="s">
        <v>4217</v>
      </c>
      <c r="Z304" s="134" t="s">
        <v>4217</v>
      </c>
      <c r="AA304" s="134" t="s">
        <v>4217</v>
      </c>
      <c r="AB304" s="134" t="s">
        <v>4217</v>
      </c>
      <c r="AC304" s="134" t="s">
        <v>4217</v>
      </c>
      <c r="AD304" s="134" t="s">
        <v>4217</v>
      </c>
      <c r="AE304" s="134" t="s">
        <v>4217</v>
      </c>
      <c r="AF304" s="134" t="s">
        <v>4217</v>
      </c>
      <c r="AG304" s="134" t="s">
        <v>4217</v>
      </c>
      <c r="AH304" s="134" t="s">
        <v>4217</v>
      </c>
      <c r="AI304" s="134" t="s">
        <v>4217</v>
      </c>
    </row>
    <row r="305" spans="1:35" s="21" customFormat="1" ht="76.5" hidden="1" customHeight="1">
      <c r="A305" s="119" t="s">
        <v>467</v>
      </c>
      <c r="B305" s="37" t="s">
        <v>1666</v>
      </c>
      <c r="C305" s="37" t="s">
        <v>97</v>
      </c>
      <c r="D305" s="37" t="s">
        <v>97</v>
      </c>
      <c r="E305" s="123" t="s">
        <v>1667</v>
      </c>
      <c r="F305" s="41" t="s">
        <v>2685</v>
      </c>
      <c r="G305" s="41" t="s">
        <v>4217</v>
      </c>
      <c r="H305" s="118" t="s">
        <v>3404</v>
      </c>
      <c r="I305" s="31" t="s">
        <v>1864</v>
      </c>
      <c r="J305" s="31" t="s">
        <v>1868</v>
      </c>
      <c r="K305" s="31" t="s">
        <v>1848</v>
      </c>
      <c r="L305" s="31" t="s">
        <v>1849</v>
      </c>
      <c r="M305" s="31" t="s">
        <v>1727</v>
      </c>
      <c r="N305" s="31" t="s">
        <v>4217</v>
      </c>
      <c r="O305" s="30" t="e">
        <f>COUNTIF([2]!Table48[[#This Row],[CMMI Primary Care First
Version Date: CY 2022]:[CMS Merit-based Incentive Payment System (MIPS)
Version Date: CY 2022]],"*yes*")</f>
        <v>#REF!</v>
      </c>
      <c r="P305" s="134" t="s">
        <v>4217</v>
      </c>
      <c r="Q305" s="134" t="s">
        <v>4217</v>
      </c>
      <c r="R305" s="134" t="s">
        <v>4217</v>
      </c>
      <c r="S305" s="134" t="s">
        <v>4217</v>
      </c>
      <c r="T305" s="31" t="s">
        <v>4217</v>
      </c>
      <c r="U305" s="134" t="s">
        <v>4217</v>
      </c>
      <c r="V305" s="134" t="s">
        <v>4217</v>
      </c>
      <c r="W305" s="134" t="s">
        <v>1</v>
      </c>
      <c r="X305" s="134" t="s">
        <v>4217</v>
      </c>
      <c r="Y305" s="134" t="s">
        <v>4217</v>
      </c>
      <c r="Z305" s="134" t="s">
        <v>4217</v>
      </c>
      <c r="AA305" s="134" t="s">
        <v>4217</v>
      </c>
      <c r="AB305" s="31" t="s">
        <v>4217</v>
      </c>
      <c r="AC305" s="134" t="s">
        <v>4217</v>
      </c>
      <c r="AD305" s="134" t="s">
        <v>4217</v>
      </c>
      <c r="AE305" s="134" t="s">
        <v>4217</v>
      </c>
      <c r="AF305" s="31" t="s">
        <v>4217</v>
      </c>
      <c r="AG305" s="134" t="s">
        <v>4217</v>
      </c>
      <c r="AH305" s="134" t="s">
        <v>4217</v>
      </c>
      <c r="AI305" s="31" t="s">
        <v>4217</v>
      </c>
    </row>
    <row r="306" spans="1:35" s="21" customFormat="1" ht="76.5" hidden="1" customHeight="1">
      <c r="A306" s="101" t="s">
        <v>2799</v>
      </c>
      <c r="B306" s="37" t="s">
        <v>711</v>
      </c>
      <c r="C306" s="37" t="s">
        <v>712</v>
      </c>
      <c r="D306" s="37" t="s">
        <v>2235</v>
      </c>
      <c r="E306" s="123" t="s">
        <v>1937</v>
      </c>
      <c r="F306" s="44" t="s">
        <v>4217</v>
      </c>
      <c r="G306" s="44" t="s">
        <v>4217</v>
      </c>
      <c r="H306" s="118" t="s">
        <v>1482</v>
      </c>
      <c r="I306" s="31" t="s">
        <v>1864</v>
      </c>
      <c r="J306" s="31" t="s">
        <v>1868</v>
      </c>
      <c r="K306" s="31" t="s">
        <v>1848</v>
      </c>
      <c r="L306" s="31" t="s">
        <v>1891</v>
      </c>
      <c r="M306" s="134" t="s">
        <v>1727</v>
      </c>
      <c r="N306" s="31" t="s">
        <v>4217</v>
      </c>
      <c r="O306" s="30" t="e">
        <f>COUNTIF([2]!Table48[[#This Row],[CMMI Primary Care First
Version Date: CY 2022]:[CMS Merit-based Incentive Payment System (MIPS)
Version Date: CY 2022]],"*yes*")</f>
        <v>#REF!</v>
      </c>
      <c r="P306" s="134" t="s">
        <v>4217</v>
      </c>
      <c r="Q306" s="134" t="s">
        <v>4217</v>
      </c>
      <c r="R306" s="134" t="s">
        <v>4217</v>
      </c>
      <c r="S306" s="134" t="s">
        <v>4217</v>
      </c>
      <c r="T306" s="134" t="s">
        <v>4217</v>
      </c>
      <c r="U306" s="134" t="s">
        <v>4217</v>
      </c>
      <c r="V306" s="134" t="s">
        <v>4217</v>
      </c>
      <c r="W306" s="134" t="s">
        <v>4217</v>
      </c>
      <c r="X306" s="134" t="s">
        <v>4217</v>
      </c>
      <c r="Y306" s="134" t="s">
        <v>4217</v>
      </c>
      <c r="Z306" s="134" t="s">
        <v>4217</v>
      </c>
      <c r="AA306" s="134" t="s">
        <v>4217</v>
      </c>
      <c r="AB306" s="134" t="s">
        <v>4217</v>
      </c>
      <c r="AC306" s="134" t="s">
        <v>4217</v>
      </c>
      <c r="AD306" s="134" t="s">
        <v>4217</v>
      </c>
      <c r="AE306" s="134" t="s">
        <v>4217</v>
      </c>
      <c r="AF306" s="134" t="s">
        <v>4217</v>
      </c>
      <c r="AG306" s="134" t="s">
        <v>4217</v>
      </c>
      <c r="AH306" s="134" t="s">
        <v>4217</v>
      </c>
      <c r="AI306" s="134" t="s">
        <v>4217</v>
      </c>
    </row>
    <row r="307" spans="1:35" s="21" customFormat="1" ht="76.5" hidden="1" customHeight="1">
      <c r="A307" s="119" t="s">
        <v>2804</v>
      </c>
      <c r="B307" s="37" t="s">
        <v>889</v>
      </c>
      <c r="C307" s="37" t="s">
        <v>2498</v>
      </c>
      <c r="D307" s="37" t="s">
        <v>2235</v>
      </c>
      <c r="E307" s="123" t="s">
        <v>1909</v>
      </c>
      <c r="F307" s="153" t="s">
        <v>3227</v>
      </c>
      <c r="G307" s="153" t="s">
        <v>4217</v>
      </c>
      <c r="H307" s="141" t="s">
        <v>890</v>
      </c>
      <c r="I307" s="31" t="s">
        <v>1850</v>
      </c>
      <c r="J307" s="31" t="s">
        <v>1879</v>
      </c>
      <c r="K307" s="31" t="s">
        <v>1848</v>
      </c>
      <c r="L307" s="31" t="s">
        <v>2220</v>
      </c>
      <c r="M307" s="134" t="s">
        <v>1727</v>
      </c>
      <c r="N307" s="31" t="s">
        <v>1</v>
      </c>
      <c r="O307" s="30" t="e">
        <f>COUNTIF([2]!Table48[[#This Row],[CMMI Primary Care First
Version Date: CY 2022]:[CMS Merit-based Incentive Payment System (MIPS)
Version Date: CY 2022]],"*yes*")</f>
        <v>#REF!</v>
      </c>
      <c r="P307" s="134" t="s">
        <v>4217</v>
      </c>
      <c r="Q307" s="134" t="s">
        <v>4217</v>
      </c>
      <c r="R307" s="134" t="s">
        <v>4217</v>
      </c>
      <c r="S307" s="134" t="s">
        <v>4217</v>
      </c>
      <c r="T307" s="134" t="s">
        <v>4217</v>
      </c>
      <c r="U307" s="134" t="s">
        <v>4217</v>
      </c>
      <c r="V307" s="134" t="s">
        <v>4217</v>
      </c>
      <c r="W307" s="134" t="s">
        <v>1</v>
      </c>
      <c r="X307" s="134" t="s">
        <v>4217</v>
      </c>
      <c r="Y307" s="134" t="s">
        <v>4217</v>
      </c>
      <c r="Z307" s="134" t="s">
        <v>4217</v>
      </c>
      <c r="AA307" s="134" t="s">
        <v>4217</v>
      </c>
      <c r="AB307" s="134" t="s">
        <v>4217</v>
      </c>
      <c r="AC307" s="134" t="s">
        <v>4217</v>
      </c>
      <c r="AD307" s="134" t="s">
        <v>4217</v>
      </c>
      <c r="AE307" s="134" t="s">
        <v>4217</v>
      </c>
      <c r="AF307" s="134" t="s">
        <v>4217</v>
      </c>
      <c r="AG307" s="134" t="s">
        <v>4217</v>
      </c>
      <c r="AH307" s="134" t="s">
        <v>4217</v>
      </c>
      <c r="AI307" s="134" t="s">
        <v>4217</v>
      </c>
    </row>
    <row r="308" spans="1:35" s="21" customFormat="1" ht="76.5" hidden="1" customHeight="1">
      <c r="A308" s="101" t="s">
        <v>533</v>
      </c>
      <c r="B308" s="37" t="s">
        <v>1663</v>
      </c>
      <c r="C308" s="37" t="s">
        <v>97</v>
      </c>
      <c r="D308" s="37" t="s">
        <v>97</v>
      </c>
      <c r="E308" s="123" t="s">
        <v>1909</v>
      </c>
      <c r="F308" s="40" t="s">
        <v>2683</v>
      </c>
      <c r="G308" s="40" t="s">
        <v>4217</v>
      </c>
      <c r="H308" s="118" t="s">
        <v>1664</v>
      </c>
      <c r="I308" s="31" t="s">
        <v>2260</v>
      </c>
      <c r="J308" s="31" t="s">
        <v>4223</v>
      </c>
      <c r="K308" s="31" t="s">
        <v>1848</v>
      </c>
      <c r="L308" s="31" t="s">
        <v>1855</v>
      </c>
      <c r="M308" s="31" t="s">
        <v>311</v>
      </c>
      <c r="N308" s="31" t="s">
        <v>1</v>
      </c>
      <c r="O308" s="30" t="e">
        <f>COUNTIF([2]!Table48[[#This Row],[CMMI Primary Care First
Version Date: CY 2022]:[CMS Merit-based Incentive Payment System (MIPS)
Version Date: CY 2022]],"*yes*")</f>
        <v>#REF!</v>
      </c>
      <c r="P308" s="134" t="s">
        <v>4217</v>
      </c>
      <c r="Q308" s="134" t="s">
        <v>4217</v>
      </c>
      <c r="R308" s="134" t="s">
        <v>4217</v>
      </c>
      <c r="S308" s="134" t="s">
        <v>4217</v>
      </c>
      <c r="T308" s="31" t="s">
        <v>4217</v>
      </c>
      <c r="U308" s="134" t="s">
        <v>4217</v>
      </c>
      <c r="V308" s="134" t="s">
        <v>4217</v>
      </c>
      <c r="W308" s="134" t="s">
        <v>4217</v>
      </c>
      <c r="X308" s="134" t="s">
        <v>4217</v>
      </c>
      <c r="Y308" s="134" t="s">
        <v>4217</v>
      </c>
      <c r="Z308" s="134" t="s">
        <v>4217</v>
      </c>
      <c r="AA308" s="134" t="s">
        <v>4217</v>
      </c>
      <c r="AB308" s="31" t="s">
        <v>4217</v>
      </c>
      <c r="AC308" s="134" t="s">
        <v>4217</v>
      </c>
      <c r="AD308" s="134" t="s">
        <v>4217</v>
      </c>
      <c r="AE308" s="134" t="s">
        <v>4217</v>
      </c>
      <c r="AF308" s="31" t="s">
        <v>4217</v>
      </c>
      <c r="AG308" s="134" t="s">
        <v>4217</v>
      </c>
      <c r="AH308" s="134" t="s">
        <v>4217</v>
      </c>
      <c r="AI308" s="31" t="s">
        <v>4217</v>
      </c>
    </row>
    <row r="309" spans="1:35" s="21" customFormat="1" ht="76.5" hidden="1" customHeight="1">
      <c r="A309" s="159" t="s">
        <v>2809</v>
      </c>
      <c r="B309" s="37" t="s">
        <v>3275</v>
      </c>
      <c r="C309" s="37" t="s">
        <v>3276</v>
      </c>
      <c r="D309" s="39" t="s">
        <v>2243</v>
      </c>
      <c r="E309" s="123" t="s">
        <v>1622</v>
      </c>
      <c r="F309" s="153" t="s">
        <v>4217</v>
      </c>
      <c r="G309" s="153" t="s">
        <v>4217</v>
      </c>
      <c r="H309" s="141" t="s">
        <v>2407</v>
      </c>
      <c r="I309" s="31" t="s">
        <v>1864</v>
      </c>
      <c r="J309" s="31" t="s">
        <v>1865</v>
      </c>
      <c r="K309" s="31" t="s">
        <v>1867</v>
      </c>
      <c r="L309" s="31" t="s">
        <v>1891</v>
      </c>
      <c r="M309" s="134" t="s">
        <v>5</v>
      </c>
      <c r="N309" s="31" t="s">
        <v>1</v>
      </c>
      <c r="O309" s="30" t="e">
        <f>COUNTIF([2]!Table48[[#This Row],[CMMI Primary Care First
Version Date: CY 2022]:[CMS Merit-based Incentive Payment System (MIPS)
Version Date: CY 2022]],"*yes*")</f>
        <v>#REF!</v>
      </c>
      <c r="P309" s="134" t="s">
        <v>4217</v>
      </c>
      <c r="Q309" s="134" t="s">
        <v>4217</v>
      </c>
      <c r="R309" s="134" t="s">
        <v>4217</v>
      </c>
      <c r="S309" s="134" t="s">
        <v>4217</v>
      </c>
      <c r="T309" s="134" t="s">
        <v>4217</v>
      </c>
      <c r="U309" s="134" t="s">
        <v>4217</v>
      </c>
      <c r="V309" s="134" t="s">
        <v>4217</v>
      </c>
      <c r="W309" s="134" t="s">
        <v>4217</v>
      </c>
      <c r="X309" s="134" t="s">
        <v>4217</v>
      </c>
      <c r="Y309" s="134" t="s">
        <v>4217</v>
      </c>
      <c r="Z309" s="134" t="s">
        <v>3749</v>
      </c>
      <c r="AA309" s="134" t="s">
        <v>4217</v>
      </c>
      <c r="AB309" s="134" t="s">
        <v>4217</v>
      </c>
      <c r="AC309" s="134" t="s">
        <v>4217</v>
      </c>
      <c r="AD309" s="134" t="s">
        <v>4217</v>
      </c>
      <c r="AE309" s="134" t="s">
        <v>4217</v>
      </c>
      <c r="AF309" s="134" t="s">
        <v>4217</v>
      </c>
      <c r="AG309" s="134" t="s">
        <v>4217</v>
      </c>
      <c r="AH309" s="134" t="s">
        <v>4217</v>
      </c>
      <c r="AI309" s="134" t="s">
        <v>4217</v>
      </c>
    </row>
    <row r="310" spans="1:35" s="21" customFormat="1" ht="76.5" hidden="1" customHeight="1">
      <c r="A310" s="119" t="s">
        <v>2814</v>
      </c>
      <c r="B310" s="37" t="s">
        <v>3273</v>
      </c>
      <c r="C310" s="37" t="s">
        <v>3274</v>
      </c>
      <c r="D310" s="39" t="s">
        <v>2243</v>
      </c>
      <c r="E310" s="123" t="s">
        <v>1622</v>
      </c>
      <c r="F310" s="153" t="s">
        <v>4217</v>
      </c>
      <c r="G310" s="153" t="s">
        <v>4217</v>
      </c>
      <c r="H310" s="141" t="s">
        <v>2357</v>
      </c>
      <c r="I310" s="31" t="s">
        <v>1864</v>
      </c>
      <c r="J310" s="31" t="s">
        <v>1865</v>
      </c>
      <c r="K310" s="31" t="s">
        <v>1867</v>
      </c>
      <c r="L310" s="31" t="s">
        <v>1891</v>
      </c>
      <c r="M310" s="134" t="s">
        <v>5</v>
      </c>
      <c r="N310" s="31" t="s">
        <v>1</v>
      </c>
      <c r="O310" s="30" t="e">
        <f>COUNTIF([2]!Table48[[#This Row],[CMMI Primary Care First
Version Date: CY 2022]:[CMS Merit-based Incentive Payment System (MIPS)
Version Date: CY 2022]],"*yes*")</f>
        <v>#REF!</v>
      </c>
      <c r="P310" s="134" t="s">
        <v>4217</v>
      </c>
      <c r="Q310" s="134" t="s">
        <v>4217</v>
      </c>
      <c r="R310" s="134" t="s">
        <v>4217</v>
      </c>
      <c r="S310" s="134" t="s">
        <v>4217</v>
      </c>
      <c r="T310" s="134" t="s">
        <v>4217</v>
      </c>
      <c r="U310" s="134" t="s">
        <v>4217</v>
      </c>
      <c r="V310" s="134" t="s">
        <v>4217</v>
      </c>
      <c r="W310" s="134" t="s">
        <v>4217</v>
      </c>
      <c r="X310" s="134" t="s">
        <v>4217</v>
      </c>
      <c r="Y310" s="134" t="s">
        <v>4217</v>
      </c>
      <c r="Z310" s="134" t="s">
        <v>3748</v>
      </c>
      <c r="AA310" s="134" t="s">
        <v>4217</v>
      </c>
      <c r="AB310" s="134" t="s">
        <v>4217</v>
      </c>
      <c r="AC310" s="134" t="s">
        <v>4217</v>
      </c>
      <c r="AD310" s="134" t="s">
        <v>4217</v>
      </c>
      <c r="AE310" s="134" t="s">
        <v>4217</v>
      </c>
      <c r="AF310" s="134" t="s">
        <v>4217</v>
      </c>
      <c r="AG310" s="134" t="s">
        <v>4217</v>
      </c>
      <c r="AH310" s="134" t="s">
        <v>4217</v>
      </c>
      <c r="AI310" s="134" t="s">
        <v>4217</v>
      </c>
    </row>
    <row r="311" spans="1:35" s="21" customFormat="1" ht="76.5" hidden="1" customHeight="1">
      <c r="A311" s="101" t="s">
        <v>2819</v>
      </c>
      <c r="B311" s="37" t="s">
        <v>3277</v>
      </c>
      <c r="C311" s="37" t="s">
        <v>3278</v>
      </c>
      <c r="D311" s="39" t="s">
        <v>2243</v>
      </c>
      <c r="E311" s="123" t="s">
        <v>1622</v>
      </c>
      <c r="F311" s="153" t="s">
        <v>4217</v>
      </c>
      <c r="G311" s="153" t="s">
        <v>4217</v>
      </c>
      <c r="H311" s="141" t="s">
        <v>3279</v>
      </c>
      <c r="I311" s="31" t="s">
        <v>1864</v>
      </c>
      <c r="J311" s="31" t="s">
        <v>1865</v>
      </c>
      <c r="K311" s="31" t="s">
        <v>1867</v>
      </c>
      <c r="L311" s="31" t="s">
        <v>1891</v>
      </c>
      <c r="M311" s="134" t="s">
        <v>5</v>
      </c>
      <c r="N311" s="31" t="s">
        <v>4217</v>
      </c>
      <c r="O311" s="30" t="e">
        <f>COUNTIF([2]!Table48[[#This Row],[CMMI Primary Care First
Version Date: CY 2022]:[CMS Merit-based Incentive Payment System (MIPS)
Version Date: CY 2022]],"*yes*")</f>
        <v>#REF!</v>
      </c>
      <c r="P311" s="134" t="s">
        <v>4217</v>
      </c>
      <c r="Q311" s="134" t="s">
        <v>4217</v>
      </c>
      <c r="R311" s="134" t="s">
        <v>4217</v>
      </c>
      <c r="S311" s="134" t="s">
        <v>4217</v>
      </c>
      <c r="T311" s="134" t="s">
        <v>4217</v>
      </c>
      <c r="U311" s="134" t="s">
        <v>4217</v>
      </c>
      <c r="V311" s="134" t="s">
        <v>4217</v>
      </c>
      <c r="W311" s="134" t="s">
        <v>4217</v>
      </c>
      <c r="X311" s="134" t="s">
        <v>4217</v>
      </c>
      <c r="Y311" s="134" t="s">
        <v>4217</v>
      </c>
      <c r="Z311" s="134" t="s">
        <v>3750</v>
      </c>
      <c r="AA311" s="134" t="s">
        <v>4217</v>
      </c>
      <c r="AB311" s="134" t="s">
        <v>4217</v>
      </c>
      <c r="AC311" s="134" t="s">
        <v>4217</v>
      </c>
      <c r="AD311" s="134" t="s">
        <v>4217</v>
      </c>
      <c r="AE311" s="134" t="s">
        <v>4217</v>
      </c>
      <c r="AF311" s="134" t="s">
        <v>4217</v>
      </c>
      <c r="AG311" s="134" t="s">
        <v>4217</v>
      </c>
      <c r="AH311" s="134" t="s">
        <v>4217</v>
      </c>
      <c r="AI311" s="134" t="s">
        <v>4217</v>
      </c>
    </row>
    <row r="312" spans="1:35" s="21" customFormat="1" ht="76.5" hidden="1" customHeight="1">
      <c r="A312" s="119" t="s">
        <v>1165</v>
      </c>
      <c r="B312" s="37" t="s">
        <v>3405</v>
      </c>
      <c r="C312" s="37" t="s">
        <v>97</v>
      </c>
      <c r="D312" s="37" t="s">
        <v>97</v>
      </c>
      <c r="E312" s="123" t="s">
        <v>3337</v>
      </c>
      <c r="F312" s="44" t="s">
        <v>4217</v>
      </c>
      <c r="G312" s="44" t="s">
        <v>4217</v>
      </c>
      <c r="H312" s="118" t="s">
        <v>3406</v>
      </c>
      <c r="I312" s="31" t="s">
        <v>1864</v>
      </c>
      <c r="J312" s="31" t="s">
        <v>1865</v>
      </c>
      <c r="K312" s="31" t="s">
        <v>1848</v>
      </c>
      <c r="L312" s="31" t="s">
        <v>1855</v>
      </c>
      <c r="M312" s="31" t="s">
        <v>311</v>
      </c>
      <c r="N312" s="31" t="s">
        <v>4217</v>
      </c>
      <c r="O312" s="30" t="e">
        <f>COUNTIF([2]!Table48[[#This Row],[CMMI Primary Care First
Version Date: CY 2022]:[CMS Merit-based Incentive Payment System (MIPS)
Version Date: CY 2022]],"*yes*")</f>
        <v>#REF!</v>
      </c>
      <c r="P312" s="134" t="s">
        <v>4217</v>
      </c>
      <c r="Q312" s="134" t="s">
        <v>4217</v>
      </c>
      <c r="R312" s="134" t="s">
        <v>4217</v>
      </c>
      <c r="S312" s="134" t="s">
        <v>4217</v>
      </c>
      <c r="T312" s="134" t="s">
        <v>4217</v>
      </c>
      <c r="U312" s="134" t="s">
        <v>4217</v>
      </c>
      <c r="V312" s="134" t="s">
        <v>4217</v>
      </c>
      <c r="W312" s="134" t="s">
        <v>4217</v>
      </c>
      <c r="X312" s="134" t="s">
        <v>4217</v>
      </c>
      <c r="Y312" s="134" t="s">
        <v>4217</v>
      </c>
      <c r="Z312" s="134" t="s">
        <v>4217</v>
      </c>
      <c r="AA312" s="134" t="s">
        <v>4217</v>
      </c>
      <c r="AB312" s="134" t="s">
        <v>4217</v>
      </c>
      <c r="AC312" s="134" t="s">
        <v>4217</v>
      </c>
      <c r="AD312" s="134" t="s">
        <v>4217</v>
      </c>
      <c r="AE312" s="134" t="s">
        <v>4217</v>
      </c>
      <c r="AF312" s="134" t="s">
        <v>4217</v>
      </c>
      <c r="AG312" s="134" t="s">
        <v>4217</v>
      </c>
      <c r="AH312" s="134" t="s">
        <v>4217</v>
      </c>
      <c r="AI312" s="134" t="s">
        <v>4217</v>
      </c>
    </row>
    <row r="313" spans="1:35" s="21" customFormat="1" ht="76.5" hidden="1" customHeight="1">
      <c r="A313" s="101" t="s">
        <v>2824</v>
      </c>
      <c r="B313" s="37" t="s">
        <v>2285</v>
      </c>
      <c r="C313" s="37" t="s">
        <v>258</v>
      </c>
      <c r="D313" s="39" t="s">
        <v>2243</v>
      </c>
      <c r="E313" s="139" t="s">
        <v>227</v>
      </c>
      <c r="F313" s="153" t="s">
        <v>4217</v>
      </c>
      <c r="G313" s="153" t="s">
        <v>4217</v>
      </c>
      <c r="H313" s="141" t="s">
        <v>3188</v>
      </c>
      <c r="I313" s="31" t="s">
        <v>1864</v>
      </c>
      <c r="J313" s="31" t="s">
        <v>1876</v>
      </c>
      <c r="K313" s="31" t="s">
        <v>1848</v>
      </c>
      <c r="L313" s="31" t="s">
        <v>1849</v>
      </c>
      <c r="M313" s="134" t="s">
        <v>1727</v>
      </c>
      <c r="N313" s="31" t="s">
        <v>1</v>
      </c>
      <c r="O313" s="30" t="e">
        <f>COUNTIF([2]!Table48[[#This Row],[CMMI Primary Care First
Version Date: CY 2022]:[CMS Merit-based Incentive Payment System (MIPS)
Version Date: CY 2022]],"*yes*")</f>
        <v>#REF!</v>
      </c>
      <c r="P313" s="134" t="s">
        <v>4217</v>
      </c>
      <c r="Q313" s="134" t="s">
        <v>4217</v>
      </c>
      <c r="R313" s="134" t="s">
        <v>4217</v>
      </c>
      <c r="S313" s="134" t="s">
        <v>4217</v>
      </c>
      <c r="T313" s="134" t="s">
        <v>4217</v>
      </c>
      <c r="U313" s="134" t="s">
        <v>4217</v>
      </c>
      <c r="V313" s="134" t="s">
        <v>4217</v>
      </c>
      <c r="W313" s="134" t="s">
        <v>4217</v>
      </c>
      <c r="X313" s="134" t="s">
        <v>2282</v>
      </c>
      <c r="Y313" s="134" t="s">
        <v>4217</v>
      </c>
      <c r="Z313" s="134" t="s">
        <v>4217</v>
      </c>
      <c r="AA313" s="134" t="s">
        <v>3709</v>
      </c>
      <c r="AB313" s="134" t="s">
        <v>4217</v>
      </c>
      <c r="AC313" s="134" t="s">
        <v>4217</v>
      </c>
      <c r="AD313" s="134" t="s">
        <v>4217</v>
      </c>
      <c r="AE313" s="134" t="s">
        <v>4217</v>
      </c>
      <c r="AF313" s="134" t="s">
        <v>4217</v>
      </c>
      <c r="AG313" s="134" t="s">
        <v>4217</v>
      </c>
      <c r="AH313" s="134" t="s">
        <v>4217</v>
      </c>
      <c r="AI313" s="134" t="s">
        <v>4217</v>
      </c>
    </row>
    <row r="314" spans="1:35" s="21" customFormat="1" ht="76.5" hidden="1" customHeight="1">
      <c r="A314" s="159" t="s">
        <v>1229</v>
      </c>
      <c r="B314" s="37" t="s">
        <v>2874</v>
      </c>
      <c r="C314" s="37" t="s">
        <v>2875</v>
      </c>
      <c r="D314" s="37" t="s">
        <v>2235</v>
      </c>
      <c r="E314" s="123" t="s">
        <v>1941</v>
      </c>
      <c r="F314" s="44" t="s">
        <v>4217</v>
      </c>
      <c r="G314" s="44" t="s">
        <v>4217</v>
      </c>
      <c r="H314" s="118" t="s">
        <v>2876</v>
      </c>
      <c r="I314" s="31" t="s">
        <v>1850</v>
      </c>
      <c r="J314" s="31" t="s">
        <v>1858</v>
      </c>
      <c r="K314" s="31" t="s">
        <v>1848</v>
      </c>
      <c r="L314" s="31" t="s">
        <v>1891</v>
      </c>
      <c r="M314" s="31" t="s">
        <v>311</v>
      </c>
      <c r="N314" s="31" t="s">
        <v>1</v>
      </c>
      <c r="O314" s="30" t="e">
        <f>COUNTIF([2]!Table48[[#This Row],[CMMI Primary Care First
Version Date: CY 2022]:[CMS Merit-based Incentive Payment System (MIPS)
Version Date: CY 2022]],"*yes*")</f>
        <v>#REF!</v>
      </c>
      <c r="P314" s="134" t="s">
        <v>4217</v>
      </c>
      <c r="Q314" s="134" t="s">
        <v>4217</v>
      </c>
      <c r="R314" s="134" t="s">
        <v>4217</v>
      </c>
      <c r="S314" s="134" t="s">
        <v>4217</v>
      </c>
      <c r="T314" s="134" t="s">
        <v>4217</v>
      </c>
      <c r="U314" s="134" t="s">
        <v>4217</v>
      </c>
      <c r="V314" s="134" t="s">
        <v>4217</v>
      </c>
      <c r="W314" s="134" t="s">
        <v>4217</v>
      </c>
      <c r="X314" s="134" t="s">
        <v>4217</v>
      </c>
      <c r="Y314" s="134" t="s">
        <v>4217</v>
      </c>
      <c r="Z314" s="134" t="s">
        <v>4217</v>
      </c>
      <c r="AA314" s="134" t="s">
        <v>4217</v>
      </c>
      <c r="AB314" s="134" t="s">
        <v>4217</v>
      </c>
      <c r="AC314" s="134" t="s">
        <v>4217</v>
      </c>
      <c r="AD314" s="134" t="s">
        <v>4217</v>
      </c>
      <c r="AE314" s="134" t="s">
        <v>4217</v>
      </c>
      <c r="AF314" s="134" t="s">
        <v>4217</v>
      </c>
      <c r="AG314" s="134" t="s">
        <v>4217</v>
      </c>
      <c r="AH314" s="134" t="s">
        <v>4217</v>
      </c>
      <c r="AI314" s="134" t="s">
        <v>4217</v>
      </c>
    </row>
    <row r="315" spans="1:35" s="21" customFormat="1" ht="76.5" hidden="1" customHeight="1">
      <c r="A315" s="119" t="s">
        <v>1228</v>
      </c>
      <c r="B315" s="37" t="s">
        <v>4159</v>
      </c>
      <c r="C315" s="37" t="s">
        <v>37</v>
      </c>
      <c r="D315" s="37" t="s">
        <v>2243</v>
      </c>
      <c r="E315" s="123" t="s">
        <v>1935</v>
      </c>
      <c r="F315" s="44" t="s">
        <v>2392</v>
      </c>
      <c r="G315" s="44" t="s">
        <v>4298</v>
      </c>
      <c r="H315" s="118" t="s">
        <v>3152</v>
      </c>
      <c r="I315" s="31" t="s">
        <v>1850</v>
      </c>
      <c r="J315" s="31" t="s">
        <v>1862</v>
      </c>
      <c r="K315" s="31" t="s">
        <v>1848</v>
      </c>
      <c r="L315" s="31" t="s">
        <v>1855</v>
      </c>
      <c r="M315" s="31" t="s">
        <v>1727</v>
      </c>
      <c r="N315" s="31" t="s">
        <v>1</v>
      </c>
      <c r="O315" s="30" t="e">
        <f>COUNTIF([2]!Table48[[#This Row],[CMMI Primary Care First
Version Date: CY 2022]:[CMS Merit-based Incentive Payment System (MIPS)
Version Date: CY 2022]],"*yes*")</f>
        <v>#REF!</v>
      </c>
      <c r="P315" s="134" t="s">
        <v>4217</v>
      </c>
      <c r="Q315" s="134" t="s">
        <v>4217</v>
      </c>
      <c r="R315" s="134" t="s">
        <v>4217</v>
      </c>
      <c r="S315" s="134" t="s">
        <v>1</v>
      </c>
      <c r="T315" s="134" t="s">
        <v>4217</v>
      </c>
      <c r="U315" s="134" t="s">
        <v>2144</v>
      </c>
      <c r="V315" s="134" t="s">
        <v>4217</v>
      </c>
      <c r="W315" s="134" t="s">
        <v>1</v>
      </c>
      <c r="X315" s="134" t="s">
        <v>2265</v>
      </c>
      <c r="Y315" s="134" t="s">
        <v>4217</v>
      </c>
      <c r="Z315" s="134" t="s">
        <v>4217</v>
      </c>
      <c r="AA315" s="134" t="s">
        <v>4217</v>
      </c>
      <c r="AB315" s="134" t="s">
        <v>4217</v>
      </c>
      <c r="AC315" s="134" t="s">
        <v>1</v>
      </c>
      <c r="AD315" s="134" t="s">
        <v>1</v>
      </c>
      <c r="AE315" s="134" t="s">
        <v>1806</v>
      </c>
      <c r="AF315" s="134" t="s">
        <v>4217</v>
      </c>
      <c r="AG315" s="134" t="s">
        <v>4217</v>
      </c>
      <c r="AH315" s="134" t="s">
        <v>4286</v>
      </c>
      <c r="AI315" s="134" t="s">
        <v>1</v>
      </c>
    </row>
    <row r="316" spans="1:35" s="21" customFormat="1" ht="76.5" hidden="1" customHeight="1">
      <c r="A316" s="101" t="s">
        <v>359</v>
      </c>
      <c r="B316" s="37" t="s">
        <v>2967</v>
      </c>
      <c r="C316" s="37" t="s">
        <v>2968</v>
      </c>
      <c r="D316" s="37" t="s">
        <v>2243</v>
      </c>
      <c r="E316" s="123" t="s">
        <v>1622</v>
      </c>
      <c r="F316" s="44" t="s">
        <v>4217</v>
      </c>
      <c r="G316" s="44" t="s">
        <v>4217</v>
      </c>
      <c r="H316" s="118" t="s">
        <v>2969</v>
      </c>
      <c r="I316" s="31" t="s">
        <v>2260</v>
      </c>
      <c r="J316" s="31" t="s">
        <v>1865</v>
      </c>
      <c r="K316" s="31" t="s">
        <v>1854</v>
      </c>
      <c r="L316" s="31" t="s">
        <v>1860</v>
      </c>
      <c r="M316" s="31" t="s">
        <v>5</v>
      </c>
      <c r="N316" s="31" t="s">
        <v>4217</v>
      </c>
      <c r="O316" s="30" t="e">
        <f>COUNTIF([2]!Table48[[#This Row],[CMMI Primary Care First
Version Date: CY 2022]:[CMS Merit-based Incentive Payment System (MIPS)
Version Date: CY 2022]],"*yes*")</f>
        <v>#REF!</v>
      </c>
      <c r="P316" s="134" t="s">
        <v>4217</v>
      </c>
      <c r="Q316" s="134" t="s">
        <v>4217</v>
      </c>
      <c r="R316" s="134" t="s">
        <v>4217</v>
      </c>
      <c r="S316" s="134" t="s">
        <v>4217</v>
      </c>
      <c r="T316" s="134" t="s">
        <v>4217</v>
      </c>
      <c r="U316" s="134" t="s">
        <v>4217</v>
      </c>
      <c r="V316" s="134" t="s">
        <v>4217</v>
      </c>
      <c r="W316" s="134" t="s">
        <v>4217</v>
      </c>
      <c r="X316" s="134" t="s">
        <v>4217</v>
      </c>
      <c r="Y316" s="134" t="s">
        <v>4217</v>
      </c>
      <c r="Z316" s="134" t="s">
        <v>2970</v>
      </c>
      <c r="AA316" s="134" t="s">
        <v>4217</v>
      </c>
      <c r="AB316" s="134" t="s">
        <v>4217</v>
      </c>
      <c r="AC316" s="134" t="s">
        <v>4217</v>
      </c>
      <c r="AD316" s="134" t="s">
        <v>4217</v>
      </c>
      <c r="AE316" s="134" t="s">
        <v>4217</v>
      </c>
      <c r="AF316" s="134" t="s">
        <v>4217</v>
      </c>
      <c r="AG316" s="134" t="s">
        <v>4217</v>
      </c>
      <c r="AH316" s="134" t="s">
        <v>4217</v>
      </c>
      <c r="AI316" s="134" t="s">
        <v>4217</v>
      </c>
    </row>
    <row r="317" spans="1:35" s="21" customFormat="1" ht="76.5" hidden="1" customHeight="1">
      <c r="A317" s="159" t="s">
        <v>2829</v>
      </c>
      <c r="B317" s="37" t="s">
        <v>2052</v>
      </c>
      <c r="C317" s="37" t="s">
        <v>674</v>
      </c>
      <c r="D317" s="39" t="s">
        <v>2235</v>
      </c>
      <c r="E317" s="139" t="s">
        <v>1935</v>
      </c>
      <c r="F317" s="153" t="s">
        <v>4217</v>
      </c>
      <c r="G317" s="153" t="s">
        <v>4217</v>
      </c>
      <c r="H317" s="141" t="s">
        <v>1472</v>
      </c>
      <c r="I317" s="31" t="s">
        <v>2260</v>
      </c>
      <c r="J317" s="31" t="s">
        <v>1865</v>
      </c>
      <c r="K317" s="31" t="s">
        <v>1848</v>
      </c>
      <c r="L317" s="31" t="s">
        <v>1860</v>
      </c>
      <c r="M317" s="134" t="s">
        <v>6</v>
      </c>
      <c r="N317" s="31" t="s">
        <v>4217</v>
      </c>
      <c r="O317" s="30" t="e">
        <f>COUNTIF([2]!Table48[[#This Row],[CMMI Primary Care First
Version Date: CY 2022]:[CMS Merit-based Incentive Payment System (MIPS)
Version Date: CY 2022]],"*yes*")</f>
        <v>#REF!</v>
      </c>
      <c r="P317" s="134" t="s">
        <v>4217</v>
      </c>
      <c r="Q317" s="134" t="s">
        <v>4217</v>
      </c>
      <c r="R317" s="134" t="s">
        <v>4217</v>
      </c>
      <c r="S317" s="134" t="s">
        <v>4217</v>
      </c>
      <c r="T317" s="134" t="s">
        <v>4217</v>
      </c>
      <c r="U317" s="134" t="s">
        <v>2143</v>
      </c>
      <c r="V317" s="134" t="s">
        <v>4217</v>
      </c>
      <c r="W317" s="134" t="s">
        <v>4217</v>
      </c>
      <c r="X317" s="134" t="s">
        <v>4217</v>
      </c>
      <c r="Y317" s="134" t="s">
        <v>4217</v>
      </c>
      <c r="Z317" s="134" t="s">
        <v>4217</v>
      </c>
      <c r="AA317" s="134" t="s">
        <v>4217</v>
      </c>
      <c r="AB317" s="134" t="s">
        <v>4217</v>
      </c>
      <c r="AC317" s="134" t="s">
        <v>4217</v>
      </c>
      <c r="AD317" s="134" t="s">
        <v>4217</v>
      </c>
      <c r="AE317" s="134" t="s">
        <v>4217</v>
      </c>
      <c r="AF317" s="134" t="s">
        <v>4217</v>
      </c>
      <c r="AG317" s="134" t="s">
        <v>4217</v>
      </c>
      <c r="AH317" s="134" t="s">
        <v>4217</v>
      </c>
      <c r="AI317" s="134" t="s">
        <v>4217</v>
      </c>
    </row>
    <row r="318" spans="1:35" s="21" customFormat="1" ht="76.5" hidden="1" customHeight="1">
      <c r="A318" s="119" t="s">
        <v>314</v>
      </c>
      <c r="B318" s="37" t="s">
        <v>2607</v>
      </c>
      <c r="C318" s="37" t="s">
        <v>1267</v>
      </c>
      <c r="D318" s="37" t="s">
        <v>2235</v>
      </c>
      <c r="E318" s="123" t="s">
        <v>1269</v>
      </c>
      <c r="F318" s="40" t="s">
        <v>4217</v>
      </c>
      <c r="G318" s="40" t="s">
        <v>4217</v>
      </c>
      <c r="H318" s="118" t="s">
        <v>1508</v>
      </c>
      <c r="I318" s="31" t="s">
        <v>1864</v>
      </c>
      <c r="J318" s="31" t="s">
        <v>1865</v>
      </c>
      <c r="K318" s="31" t="s">
        <v>1854</v>
      </c>
      <c r="L318" s="31" t="s">
        <v>1855</v>
      </c>
      <c r="M318" s="31" t="s">
        <v>311</v>
      </c>
      <c r="N318" s="31" t="s">
        <v>4217</v>
      </c>
      <c r="O318" s="30" t="e">
        <f>COUNTIF([2]!Table48[[#This Row],[CMMI Primary Care First
Version Date: CY 2022]:[CMS Merit-based Incentive Payment System (MIPS)
Version Date: CY 2022]],"*yes*")</f>
        <v>#REF!</v>
      </c>
      <c r="P318" s="134" t="s">
        <v>4217</v>
      </c>
      <c r="Q318" s="134" t="s">
        <v>4217</v>
      </c>
      <c r="R318" s="134" t="s">
        <v>4217</v>
      </c>
      <c r="S318" s="134" t="s">
        <v>4217</v>
      </c>
      <c r="T318" s="134" t="s">
        <v>4217</v>
      </c>
      <c r="U318" s="134" t="s">
        <v>4217</v>
      </c>
      <c r="V318" s="134" t="s">
        <v>4217</v>
      </c>
      <c r="W318" s="134" t="s">
        <v>4217</v>
      </c>
      <c r="X318" s="134" t="s">
        <v>4217</v>
      </c>
      <c r="Y318" s="134" t="s">
        <v>4217</v>
      </c>
      <c r="Z318" s="134" t="s">
        <v>4217</v>
      </c>
      <c r="AA318" s="134" t="s">
        <v>4217</v>
      </c>
      <c r="AB318" s="134" t="s">
        <v>4217</v>
      </c>
      <c r="AC318" s="134" t="s">
        <v>4217</v>
      </c>
      <c r="AD318" s="134" t="s">
        <v>4217</v>
      </c>
      <c r="AE318" s="134" t="s">
        <v>4217</v>
      </c>
      <c r="AF318" s="134" t="s">
        <v>4217</v>
      </c>
      <c r="AG318" s="134" t="s">
        <v>4217</v>
      </c>
      <c r="AH318" s="134" t="s">
        <v>4217</v>
      </c>
      <c r="AI318" s="134" t="s">
        <v>4217</v>
      </c>
    </row>
    <row r="319" spans="1:35" s="21" customFormat="1" ht="76.5" hidden="1" customHeight="1">
      <c r="A319" s="101" t="s">
        <v>1166</v>
      </c>
      <c r="B319" s="37" t="s">
        <v>138</v>
      </c>
      <c r="C319" s="37" t="s">
        <v>90</v>
      </c>
      <c r="D319" s="37" t="s">
        <v>2243</v>
      </c>
      <c r="E319" s="123" t="s">
        <v>1935</v>
      </c>
      <c r="F319" s="44" t="s">
        <v>2611</v>
      </c>
      <c r="G319" s="44" t="s">
        <v>4299</v>
      </c>
      <c r="H319" s="118" t="s">
        <v>1874</v>
      </c>
      <c r="I319" s="31" t="s">
        <v>2260</v>
      </c>
      <c r="J319" s="31" t="s">
        <v>1865</v>
      </c>
      <c r="K319" s="31" t="s">
        <v>1848</v>
      </c>
      <c r="L319" s="31" t="s">
        <v>1860</v>
      </c>
      <c r="M319" s="31" t="s">
        <v>1727</v>
      </c>
      <c r="N319" s="31" t="s">
        <v>4217</v>
      </c>
      <c r="O319" s="30" t="e">
        <f>COUNTIF([2]!Table48[[#This Row],[CMMI Primary Care First
Version Date: CY 2022]:[CMS Merit-based Incentive Payment System (MIPS)
Version Date: CY 2022]],"*yes*")</f>
        <v>#REF!</v>
      </c>
      <c r="P319" s="134" t="s">
        <v>4217</v>
      </c>
      <c r="Q319" s="134" t="s">
        <v>4217</v>
      </c>
      <c r="R319" s="134" t="s">
        <v>4217</v>
      </c>
      <c r="S319" s="134" t="s">
        <v>3688</v>
      </c>
      <c r="T319" s="134" t="s">
        <v>4217</v>
      </c>
      <c r="U319" s="134" t="s">
        <v>4217</v>
      </c>
      <c r="V319" s="134" t="s">
        <v>4300</v>
      </c>
      <c r="W319" s="134" t="s">
        <v>1</v>
      </c>
      <c r="X319" s="134" t="s">
        <v>4217</v>
      </c>
      <c r="Y319" s="134" t="s">
        <v>4217</v>
      </c>
      <c r="Z319" s="134" t="s">
        <v>4217</v>
      </c>
      <c r="AA319" s="134" t="s">
        <v>4217</v>
      </c>
      <c r="AB319" s="134" t="s">
        <v>4217</v>
      </c>
      <c r="AC319" s="134" t="s">
        <v>4217</v>
      </c>
      <c r="AD319" s="134" t="s">
        <v>4217</v>
      </c>
      <c r="AE319" s="134" t="s">
        <v>4217</v>
      </c>
      <c r="AF319" s="134" t="s">
        <v>4217</v>
      </c>
      <c r="AG319" s="134" t="s">
        <v>4217</v>
      </c>
      <c r="AH319" s="134" t="s">
        <v>4217</v>
      </c>
      <c r="AI319" s="134" t="s">
        <v>4217</v>
      </c>
    </row>
    <row r="320" spans="1:35" s="21" customFormat="1" ht="76.5" hidden="1" customHeight="1">
      <c r="A320" s="159" t="s">
        <v>1210</v>
      </c>
      <c r="B320" s="37" t="s">
        <v>3266</v>
      </c>
      <c r="C320" s="37" t="s">
        <v>3267</v>
      </c>
      <c r="D320" s="37" t="s">
        <v>2243</v>
      </c>
      <c r="E320" s="123" t="s">
        <v>3268</v>
      </c>
      <c r="F320" s="44" t="s">
        <v>4217</v>
      </c>
      <c r="G320" s="44" t="s">
        <v>4217</v>
      </c>
      <c r="H320" s="118" t="s">
        <v>3269</v>
      </c>
      <c r="I320" s="31" t="s">
        <v>1892</v>
      </c>
      <c r="J320" s="31" t="s">
        <v>97</v>
      </c>
      <c r="K320" s="31" t="s">
        <v>1852</v>
      </c>
      <c r="L320" s="31" t="s">
        <v>1849</v>
      </c>
      <c r="M320" s="31" t="s">
        <v>6</v>
      </c>
      <c r="N320" s="31" t="s">
        <v>1</v>
      </c>
      <c r="O320" s="30" t="e">
        <f>COUNTIF([2]!Table48[[#This Row],[CMMI Primary Care First
Version Date: CY 2022]:[CMS Merit-based Incentive Payment System (MIPS)
Version Date: CY 2022]],"*yes*")</f>
        <v>#REF!</v>
      </c>
      <c r="P320" s="134" t="s">
        <v>4217</v>
      </c>
      <c r="Q320" s="134" t="s">
        <v>4217</v>
      </c>
      <c r="R320" s="134" t="s">
        <v>4217</v>
      </c>
      <c r="S320" s="134" t="s">
        <v>4217</v>
      </c>
      <c r="T320" s="134" t="s">
        <v>4217</v>
      </c>
      <c r="U320" s="134" t="s">
        <v>4217</v>
      </c>
      <c r="V320" s="134" t="s">
        <v>4217</v>
      </c>
      <c r="W320" s="134" t="s">
        <v>4217</v>
      </c>
      <c r="X320" s="134" t="s">
        <v>4217</v>
      </c>
      <c r="Y320" s="134" t="s">
        <v>4217</v>
      </c>
      <c r="Z320" s="134" t="s">
        <v>4217</v>
      </c>
      <c r="AA320" s="134" t="s">
        <v>4217</v>
      </c>
      <c r="AB320" s="134" t="s">
        <v>4217</v>
      </c>
      <c r="AC320" s="134" t="s">
        <v>4217</v>
      </c>
      <c r="AD320" s="134" t="s">
        <v>4217</v>
      </c>
      <c r="AE320" s="134" t="s">
        <v>4217</v>
      </c>
      <c r="AF320" s="134" t="s">
        <v>4217</v>
      </c>
      <c r="AG320" s="134" t="s">
        <v>4217</v>
      </c>
      <c r="AH320" s="134" t="s">
        <v>4217</v>
      </c>
      <c r="AI320" s="134" t="s">
        <v>4217</v>
      </c>
    </row>
    <row r="321" spans="1:35" s="21" customFormat="1" ht="76.5" hidden="1" customHeight="1">
      <c r="A321" s="119" t="s">
        <v>429</v>
      </c>
      <c r="B321" s="37" t="s">
        <v>3030</v>
      </c>
      <c r="C321" s="37" t="s">
        <v>57</v>
      </c>
      <c r="D321" s="38" t="s">
        <v>2235</v>
      </c>
      <c r="E321" s="123" t="s">
        <v>1622</v>
      </c>
      <c r="F321" s="44" t="s">
        <v>4217</v>
      </c>
      <c r="G321" s="44" t="s">
        <v>4217</v>
      </c>
      <c r="H321" s="118" t="s">
        <v>1538</v>
      </c>
      <c r="I321" s="31" t="s">
        <v>1864</v>
      </c>
      <c r="J321" s="31" t="s">
        <v>1868</v>
      </c>
      <c r="K321" s="31" t="s">
        <v>1848</v>
      </c>
      <c r="L321" s="31" t="s">
        <v>1855</v>
      </c>
      <c r="M321" s="31" t="s">
        <v>1727</v>
      </c>
      <c r="N321" s="31" t="s">
        <v>1</v>
      </c>
      <c r="O321" s="30" t="e">
        <f>COUNTIF([2]!Table48[[#This Row],[CMMI Primary Care First
Version Date: CY 2022]:[CMS Merit-based Incentive Payment System (MIPS)
Version Date: CY 2022]],"*yes*")</f>
        <v>#REF!</v>
      </c>
      <c r="P321" s="134" t="s">
        <v>4217</v>
      </c>
      <c r="Q321" s="134" t="s">
        <v>4217</v>
      </c>
      <c r="R321" s="134" t="s">
        <v>4217</v>
      </c>
      <c r="S321" s="134" t="s">
        <v>4217</v>
      </c>
      <c r="T321" s="31" t="s">
        <v>4217</v>
      </c>
      <c r="U321" s="134" t="s">
        <v>4217</v>
      </c>
      <c r="V321" s="134" t="s">
        <v>4217</v>
      </c>
      <c r="W321" s="134" t="s">
        <v>4217</v>
      </c>
      <c r="X321" s="134" t="s">
        <v>4217</v>
      </c>
      <c r="Y321" s="134" t="s">
        <v>4217</v>
      </c>
      <c r="Z321" s="134" t="s">
        <v>1</v>
      </c>
      <c r="AA321" s="134" t="s">
        <v>4217</v>
      </c>
      <c r="AB321" s="31" t="s">
        <v>4217</v>
      </c>
      <c r="AC321" s="134" t="s">
        <v>4217</v>
      </c>
      <c r="AD321" s="134" t="s">
        <v>4217</v>
      </c>
      <c r="AE321" s="134" t="s">
        <v>4217</v>
      </c>
      <c r="AF321" s="31" t="s">
        <v>4217</v>
      </c>
      <c r="AG321" s="134" t="s">
        <v>4217</v>
      </c>
      <c r="AH321" s="134" t="s">
        <v>4217</v>
      </c>
      <c r="AI321" s="31" t="s">
        <v>4217</v>
      </c>
    </row>
    <row r="322" spans="1:35" s="21" customFormat="1" ht="76.5" hidden="1" customHeight="1">
      <c r="A322" s="101" t="s">
        <v>497</v>
      </c>
      <c r="B322" s="37" t="s">
        <v>3009</v>
      </c>
      <c r="C322" s="37" t="s">
        <v>58</v>
      </c>
      <c r="D322" s="39" t="s">
        <v>2235</v>
      </c>
      <c r="E322" s="123" t="s">
        <v>1622</v>
      </c>
      <c r="F322" s="40" t="s">
        <v>4217</v>
      </c>
      <c r="G322" s="40" t="s">
        <v>4217</v>
      </c>
      <c r="H322" s="118" t="s">
        <v>3010</v>
      </c>
      <c r="I322" s="31" t="s">
        <v>1864</v>
      </c>
      <c r="J322" s="31" t="s">
        <v>1853</v>
      </c>
      <c r="K322" s="31" t="s">
        <v>1848</v>
      </c>
      <c r="L322" s="31" t="s">
        <v>1855</v>
      </c>
      <c r="M322" s="31" t="s">
        <v>1727</v>
      </c>
      <c r="N322" s="31" t="s">
        <v>1</v>
      </c>
      <c r="O322" s="30" t="e">
        <f>COUNTIF([2]!Table48[[#This Row],[CMMI Primary Care First
Version Date: CY 2022]:[CMS Merit-based Incentive Payment System (MIPS)
Version Date: CY 2022]],"*yes*")</f>
        <v>#REF!</v>
      </c>
      <c r="P322" s="134" t="s">
        <v>4217</v>
      </c>
      <c r="Q322" s="134" t="s">
        <v>4217</v>
      </c>
      <c r="R322" s="134" t="s">
        <v>4217</v>
      </c>
      <c r="S322" s="134" t="s">
        <v>4217</v>
      </c>
      <c r="T322" s="31" t="s">
        <v>4217</v>
      </c>
      <c r="U322" s="134" t="s">
        <v>4217</v>
      </c>
      <c r="V322" s="134" t="s">
        <v>4217</v>
      </c>
      <c r="W322" s="134" t="s">
        <v>4217</v>
      </c>
      <c r="X322" s="134" t="s">
        <v>4217</v>
      </c>
      <c r="Y322" s="134" t="s">
        <v>4217</v>
      </c>
      <c r="Z322" s="134" t="s">
        <v>4217</v>
      </c>
      <c r="AA322" s="134" t="s">
        <v>4217</v>
      </c>
      <c r="AB322" s="31" t="s">
        <v>4217</v>
      </c>
      <c r="AC322" s="134" t="s">
        <v>4217</v>
      </c>
      <c r="AD322" s="134" t="s">
        <v>4217</v>
      </c>
      <c r="AE322" s="134" t="s">
        <v>4217</v>
      </c>
      <c r="AF322" s="31" t="s">
        <v>4217</v>
      </c>
      <c r="AG322" s="134" t="s">
        <v>4217</v>
      </c>
      <c r="AH322" s="134" t="s">
        <v>4217</v>
      </c>
      <c r="AI322" s="31" t="s">
        <v>4217</v>
      </c>
    </row>
    <row r="323" spans="1:35" s="135" customFormat="1" ht="76.5" hidden="1" customHeight="1">
      <c r="A323" s="119" t="s">
        <v>629</v>
      </c>
      <c r="B323" s="37" t="s">
        <v>2403</v>
      </c>
      <c r="C323" s="37" t="s">
        <v>675</v>
      </c>
      <c r="D323" s="37" t="s">
        <v>2235</v>
      </c>
      <c r="E323" s="123" t="s">
        <v>1935</v>
      </c>
      <c r="F323" s="44" t="s">
        <v>4217</v>
      </c>
      <c r="G323" s="44" t="s">
        <v>4217</v>
      </c>
      <c r="H323" s="118" t="s">
        <v>1473</v>
      </c>
      <c r="I323" s="31" t="s">
        <v>2260</v>
      </c>
      <c r="J323" s="31" t="s">
        <v>1847</v>
      </c>
      <c r="K323" s="31" t="s">
        <v>1848</v>
      </c>
      <c r="L323" s="31" t="s">
        <v>1860</v>
      </c>
      <c r="M323" s="31" t="s">
        <v>6</v>
      </c>
      <c r="N323" s="31" t="s">
        <v>4217</v>
      </c>
      <c r="O323" s="30" t="e">
        <f>COUNTIF([2]!Table48[[#This Row],[CMMI Primary Care First
Version Date: CY 2022]:[CMS Merit-based Incentive Payment System (MIPS)
Version Date: CY 2022]],"*yes*")</f>
        <v>#REF!</v>
      </c>
      <c r="P323" s="134" t="s">
        <v>4217</v>
      </c>
      <c r="Q323" s="134" t="s">
        <v>4217</v>
      </c>
      <c r="R323" s="134" t="s">
        <v>4217</v>
      </c>
      <c r="S323" s="134" t="s">
        <v>4217</v>
      </c>
      <c r="T323" s="31" t="s">
        <v>4217</v>
      </c>
      <c r="U323" s="134" t="s">
        <v>2147</v>
      </c>
      <c r="V323" s="134" t="s">
        <v>4217</v>
      </c>
      <c r="W323" s="134" t="s">
        <v>4217</v>
      </c>
      <c r="X323" s="134" t="s">
        <v>4217</v>
      </c>
      <c r="Y323" s="134" t="s">
        <v>4217</v>
      </c>
      <c r="Z323" s="134" t="s">
        <v>4217</v>
      </c>
      <c r="AA323" s="134" t="s">
        <v>4217</v>
      </c>
      <c r="AB323" s="31" t="s">
        <v>4217</v>
      </c>
      <c r="AC323" s="134" t="s">
        <v>4217</v>
      </c>
      <c r="AD323" s="134" t="s">
        <v>4217</v>
      </c>
      <c r="AE323" s="134" t="s">
        <v>4217</v>
      </c>
      <c r="AF323" s="31" t="s">
        <v>4217</v>
      </c>
      <c r="AG323" s="134" t="s">
        <v>4217</v>
      </c>
      <c r="AH323" s="134" t="s">
        <v>4217</v>
      </c>
      <c r="AI323" s="31" t="s">
        <v>4217</v>
      </c>
    </row>
    <row r="324" spans="1:35" s="135" customFormat="1" ht="76.5" hidden="1" customHeight="1">
      <c r="A324" s="101" t="s">
        <v>1224</v>
      </c>
      <c r="B324" s="37" t="s">
        <v>1555</v>
      </c>
      <c r="C324" s="37" t="s">
        <v>98</v>
      </c>
      <c r="D324" s="37" t="s">
        <v>2243</v>
      </c>
      <c r="E324" s="123" t="s">
        <v>1935</v>
      </c>
      <c r="F324" s="44" t="s">
        <v>4217</v>
      </c>
      <c r="G324" s="44" t="s">
        <v>4217</v>
      </c>
      <c r="H324" s="118" t="s">
        <v>2002</v>
      </c>
      <c r="I324" s="31" t="s">
        <v>2260</v>
      </c>
      <c r="J324" s="31" t="s">
        <v>1847</v>
      </c>
      <c r="K324" s="31" t="s">
        <v>1848</v>
      </c>
      <c r="L324" s="31" t="s">
        <v>1855</v>
      </c>
      <c r="M324" s="31" t="s">
        <v>6</v>
      </c>
      <c r="N324" s="31" t="s">
        <v>4217</v>
      </c>
      <c r="O324" s="30" t="e">
        <f>COUNTIF([2]!Table48[[#This Row],[CMMI Primary Care First
Version Date: CY 2022]:[CMS Merit-based Incentive Payment System (MIPS)
Version Date: CY 2022]],"*yes*")</f>
        <v>#REF!</v>
      </c>
      <c r="P324" s="134" t="s">
        <v>4217</v>
      </c>
      <c r="Q324" s="134" t="s">
        <v>4217</v>
      </c>
      <c r="R324" s="134" t="s">
        <v>1</v>
      </c>
      <c r="S324" s="134" t="s">
        <v>4217</v>
      </c>
      <c r="T324" s="134" t="s">
        <v>4217</v>
      </c>
      <c r="U324" s="134" t="s">
        <v>4217</v>
      </c>
      <c r="V324" s="134" t="s">
        <v>4217</v>
      </c>
      <c r="W324" s="134" t="s">
        <v>4217</v>
      </c>
      <c r="X324" s="134" t="s">
        <v>4217</v>
      </c>
      <c r="Y324" s="134" t="s">
        <v>4217</v>
      </c>
      <c r="Z324" s="134" t="s">
        <v>4217</v>
      </c>
      <c r="AA324" s="134" t="s">
        <v>4217</v>
      </c>
      <c r="AB324" s="134" t="s">
        <v>4217</v>
      </c>
      <c r="AC324" s="134" t="s">
        <v>4217</v>
      </c>
      <c r="AD324" s="134" t="s">
        <v>4217</v>
      </c>
      <c r="AE324" s="134" t="s">
        <v>4217</v>
      </c>
      <c r="AF324" s="134" t="s">
        <v>4217</v>
      </c>
      <c r="AG324" s="134" t="s">
        <v>4217</v>
      </c>
      <c r="AH324" s="134" t="s">
        <v>4217</v>
      </c>
      <c r="AI324" s="134" t="s">
        <v>4217</v>
      </c>
    </row>
    <row r="325" spans="1:35" s="21" customFormat="1" ht="76.5" hidden="1" customHeight="1">
      <c r="A325" s="119" t="s">
        <v>530</v>
      </c>
      <c r="B325" s="37" t="s">
        <v>3051</v>
      </c>
      <c r="C325" s="37" t="s">
        <v>97</v>
      </c>
      <c r="D325" s="37" t="s">
        <v>97</v>
      </c>
      <c r="E325" s="123" t="s">
        <v>3407</v>
      </c>
      <c r="F325" s="40" t="s">
        <v>4217</v>
      </c>
      <c r="G325" s="40" t="s">
        <v>4217</v>
      </c>
      <c r="H325" s="118" t="s">
        <v>3053</v>
      </c>
      <c r="I325" s="31" t="s">
        <v>2260</v>
      </c>
      <c r="J325" s="31" t="s">
        <v>2205</v>
      </c>
      <c r="K325" s="31" t="s">
        <v>1848</v>
      </c>
      <c r="L325" s="31" t="s">
        <v>1849</v>
      </c>
      <c r="M325" s="31" t="s">
        <v>311</v>
      </c>
      <c r="N325" s="31" t="s">
        <v>4217</v>
      </c>
      <c r="O325" s="30" t="e">
        <f>COUNTIF([2]!Table48[[#This Row],[CMMI Primary Care First
Version Date: CY 2022]:[CMS Merit-based Incentive Payment System (MIPS)
Version Date: CY 2022]],"*yes*")</f>
        <v>#REF!</v>
      </c>
      <c r="P325" s="134" t="s">
        <v>4217</v>
      </c>
      <c r="Q325" s="134" t="s">
        <v>4217</v>
      </c>
      <c r="R325" s="134" t="s">
        <v>4217</v>
      </c>
      <c r="S325" s="134" t="s">
        <v>4217</v>
      </c>
      <c r="T325" s="31" t="s">
        <v>4217</v>
      </c>
      <c r="U325" s="134" t="s">
        <v>4217</v>
      </c>
      <c r="V325" s="134" t="s">
        <v>4217</v>
      </c>
      <c r="W325" s="134" t="s">
        <v>4217</v>
      </c>
      <c r="X325" s="134" t="s">
        <v>4217</v>
      </c>
      <c r="Y325" s="134" t="s">
        <v>4217</v>
      </c>
      <c r="Z325" s="134" t="s">
        <v>4217</v>
      </c>
      <c r="AA325" s="134" t="s">
        <v>4217</v>
      </c>
      <c r="AB325" s="31" t="s">
        <v>4217</v>
      </c>
      <c r="AC325" s="134" t="s">
        <v>4217</v>
      </c>
      <c r="AD325" s="134" t="s">
        <v>4217</v>
      </c>
      <c r="AE325" s="134" t="s">
        <v>4217</v>
      </c>
      <c r="AF325" s="31" t="s">
        <v>4217</v>
      </c>
      <c r="AG325" s="134" t="s">
        <v>4217</v>
      </c>
      <c r="AH325" s="134" t="s">
        <v>4217</v>
      </c>
      <c r="AI325" s="31" t="s">
        <v>4217</v>
      </c>
    </row>
    <row r="326" spans="1:35" s="21" customFormat="1" ht="76.5" hidden="1" customHeight="1">
      <c r="A326" s="101" t="s">
        <v>495</v>
      </c>
      <c r="B326" s="37" t="s">
        <v>2071</v>
      </c>
      <c r="C326" s="37" t="s">
        <v>1729</v>
      </c>
      <c r="D326" s="39" t="s">
        <v>2243</v>
      </c>
      <c r="E326" s="123" t="s">
        <v>1935</v>
      </c>
      <c r="F326" s="40" t="s">
        <v>4217</v>
      </c>
      <c r="G326" s="40" t="s">
        <v>4217</v>
      </c>
      <c r="H326" s="118" t="s">
        <v>1730</v>
      </c>
      <c r="I326" s="31" t="s">
        <v>1864</v>
      </c>
      <c r="J326" s="31" t="s">
        <v>1863</v>
      </c>
      <c r="K326" s="31" t="s">
        <v>1848</v>
      </c>
      <c r="L326" s="31" t="s">
        <v>1855</v>
      </c>
      <c r="M326" s="31" t="s">
        <v>5</v>
      </c>
      <c r="N326" s="31" t="s">
        <v>1</v>
      </c>
      <c r="O326" s="30" t="e">
        <f>COUNTIF([2]!Table48[[#This Row],[CMMI Primary Care First
Version Date: CY 2022]:[CMS Merit-based Incentive Payment System (MIPS)
Version Date: CY 2022]],"*yes*")</f>
        <v>#REF!</v>
      </c>
      <c r="P326" s="134" t="s">
        <v>4217</v>
      </c>
      <c r="Q326" s="134" t="s">
        <v>4217</v>
      </c>
      <c r="R326" s="134" t="s">
        <v>4217</v>
      </c>
      <c r="S326" s="134" t="s">
        <v>4217</v>
      </c>
      <c r="T326" s="31" t="s">
        <v>4217</v>
      </c>
      <c r="U326" s="134" t="s">
        <v>4217</v>
      </c>
      <c r="V326" s="134" t="s">
        <v>4217</v>
      </c>
      <c r="W326" s="134" t="s">
        <v>4217</v>
      </c>
      <c r="X326" s="134" t="s">
        <v>4217</v>
      </c>
      <c r="Y326" s="134" t="s">
        <v>4217</v>
      </c>
      <c r="Z326" s="134" t="s">
        <v>4217</v>
      </c>
      <c r="AA326" s="134" t="s">
        <v>4217</v>
      </c>
      <c r="AB326" s="31" t="s">
        <v>4217</v>
      </c>
      <c r="AC326" s="134" t="s">
        <v>4217</v>
      </c>
      <c r="AD326" s="134" t="s">
        <v>4217</v>
      </c>
      <c r="AE326" s="134" t="s">
        <v>4217</v>
      </c>
      <c r="AF326" s="31" t="s">
        <v>4217</v>
      </c>
      <c r="AG326" s="134" t="s">
        <v>4217</v>
      </c>
      <c r="AH326" s="134" t="s">
        <v>4217</v>
      </c>
      <c r="AI326" s="31" t="s">
        <v>4217</v>
      </c>
    </row>
    <row r="327" spans="1:35" s="21" customFormat="1" ht="76.5" hidden="1" customHeight="1">
      <c r="A327" s="159" t="s">
        <v>432</v>
      </c>
      <c r="B327" s="37" t="s">
        <v>1812</v>
      </c>
      <c r="C327" s="37" t="s">
        <v>3316</v>
      </c>
      <c r="D327" s="38" t="s">
        <v>2243</v>
      </c>
      <c r="E327" s="123" t="s">
        <v>1935</v>
      </c>
      <c r="F327" s="44" t="s">
        <v>4217</v>
      </c>
      <c r="G327" s="44" t="s">
        <v>4217</v>
      </c>
      <c r="H327" s="118" t="s">
        <v>3317</v>
      </c>
      <c r="I327" s="31" t="s">
        <v>1864</v>
      </c>
      <c r="J327" s="31" t="s">
        <v>1863</v>
      </c>
      <c r="K327" s="31" t="s">
        <v>1848</v>
      </c>
      <c r="L327" s="31" t="s">
        <v>2218</v>
      </c>
      <c r="M327" s="31" t="s">
        <v>5</v>
      </c>
      <c r="N327" s="31" t="s">
        <v>1</v>
      </c>
      <c r="O327" s="30" t="e">
        <f>COUNTIF([2]!Table48[[#This Row],[CMMI Primary Care First
Version Date: CY 2022]:[CMS Merit-based Incentive Payment System (MIPS)
Version Date: CY 2022]],"*yes*")</f>
        <v>#REF!</v>
      </c>
      <c r="P327" s="134" t="s">
        <v>4217</v>
      </c>
      <c r="Q327" s="134" t="s">
        <v>3668</v>
      </c>
      <c r="R327" s="134" t="s">
        <v>3668</v>
      </c>
      <c r="S327" s="134" t="s">
        <v>4217</v>
      </c>
      <c r="T327" s="31" t="s">
        <v>1</v>
      </c>
      <c r="U327" s="134" t="s">
        <v>4217</v>
      </c>
      <c r="V327" s="134" t="s">
        <v>4217</v>
      </c>
      <c r="W327" s="134" t="s">
        <v>4217</v>
      </c>
      <c r="X327" s="134" t="s">
        <v>3690</v>
      </c>
      <c r="Y327" s="134" t="s">
        <v>4217</v>
      </c>
      <c r="Z327" s="134" t="s">
        <v>4217</v>
      </c>
      <c r="AA327" s="134" t="s">
        <v>4217</v>
      </c>
      <c r="AB327" s="31" t="s">
        <v>4217</v>
      </c>
      <c r="AC327" s="134" t="s">
        <v>4217</v>
      </c>
      <c r="AD327" s="134" t="s">
        <v>4217</v>
      </c>
      <c r="AE327" s="134" t="s">
        <v>4301</v>
      </c>
      <c r="AF327" s="31" t="s">
        <v>4217</v>
      </c>
      <c r="AG327" s="134" t="s">
        <v>4217</v>
      </c>
      <c r="AH327" s="134" t="s">
        <v>1806</v>
      </c>
      <c r="AI327" s="31" t="s">
        <v>1</v>
      </c>
    </row>
    <row r="328" spans="1:35" s="21" customFormat="1" ht="76.5" hidden="1" customHeight="1">
      <c r="A328" s="119" t="s">
        <v>431</v>
      </c>
      <c r="B328" s="37" t="s">
        <v>2716</v>
      </c>
      <c r="C328" s="37" t="s">
        <v>97</v>
      </c>
      <c r="D328" s="38" t="s">
        <v>97</v>
      </c>
      <c r="E328" s="123" t="s">
        <v>1935</v>
      </c>
      <c r="F328" s="44" t="s">
        <v>4217</v>
      </c>
      <c r="G328" s="44" t="s">
        <v>4217</v>
      </c>
      <c r="H328" s="118" t="s">
        <v>2717</v>
      </c>
      <c r="I328" s="31" t="s">
        <v>1864</v>
      </c>
      <c r="J328" s="31" t="s">
        <v>1868</v>
      </c>
      <c r="K328" s="31" t="s">
        <v>1848</v>
      </c>
      <c r="L328" s="31" t="s">
        <v>1855</v>
      </c>
      <c r="M328" s="31" t="s">
        <v>5</v>
      </c>
      <c r="N328" s="31" t="s">
        <v>1</v>
      </c>
      <c r="O328" s="30" t="e">
        <f>COUNTIF([2]!Table48[[#This Row],[CMMI Primary Care First
Version Date: CY 2022]:[CMS Merit-based Incentive Payment System (MIPS)
Version Date: CY 2022]],"*yes*")</f>
        <v>#REF!</v>
      </c>
      <c r="P328" s="134" t="s">
        <v>4217</v>
      </c>
      <c r="Q328" s="134" t="s">
        <v>4217</v>
      </c>
      <c r="R328" s="134" t="s">
        <v>4217</v>
      </c>
      <c r="S328" s="134" t="s">
        <v>4217</v>
      </c>
      <c r="T328" s="31" t="s">
        <v>4217</v>
      </c>
      <c r="U328" s="134" t="s">
        <v>4217</v>
      </c>
      <c r="V328" s="134" t="s">
        <v>4217</v>
      </c>
      <c r="W328" s="134" t="s">
        <v>4217</v>
      </c>
      <c r="X328" s="134" t="s">
        <v>4217</v>
      </c>
      <c r="Y328" s="134" t="s">
        <v>4217</v>
      </c>
      <c r="Z328" s="134" t="s">
        <v>4217</v>
      </c>
      <c r="AA328" s="134" t="s">
        <v>4217</v>
      </c>
      <c r="AB328" s="31" t="s">
        <v>4217</v>
      </c>
      <c r="AC328" s="134" t="s">
        <v>4217</v>
      </c>
      <c r="AD328" s="134" t="s">
        <v>4217</v>
      </c>
      <c r="AE328" s="134" t="s">
        <v>4217</v>
      </c>
      <c r="AF328" s="31" t="s">
        <v>4217</v>
      </c>
      <c r="AG328" s="134" t="s">
        <v>4217</v>
      </c>
      <c r="AH328" s="134" t="s">
        <v>3754</v>
      </c>
      <c r="AI328" s="31" t="s">
        <v>4217</v>
      </c>
    </row>
    <row r="329" spans="1:35" s="21" customFormat="1" ht="76.5" hidden="1" customHeight="1">
      <c r="A329" s="101" t="s">
        <v>2834</v>
      </c>
      <c r="B329" s="37" t="s">
        <v>4162</v>
      </c>
      <c r="C329" s="37" t="s">
        <v>3314</v>
      </c>
      <c r="D329" s="37" t="s">
        <v>2243</v>
      </c>
      <c r="E329" s="123" t="s">
        <v>1935</v>
      </c>
      <c r="F329" s="44" t="s">
        <v>4217</v>
      </c>
      <c r="G329" s="44" t="s">
        <v>4217</v>
      </c>
      <c r="H329" s="118" t="s">
        <v>3315</v>
      </c>
      <c r="I329" s="31" t="s">
        <v>1864</v>
      </c>
      <c r="J329" s="31" t="s">
        <v>4223</v>
      </c>
      <c r="K329" s="31" t="s">
        <v>1848</v>
      </c>
      <c r="L329" s="31" t="s">
        <v>2220</v>
      </c>
      <c r="M329" s="31" t="s">
        <v>5</v>
      </c>
      <c r="N329" s="31" t="s">
        <v>1</v>
      </c>
      <c r="O329" s="30" t="e">
        <f>COUNTIF([2]!Table48[[#This Row],[CMMI Primary Care First
Version Date: CY 2022]:[CMS Merit-based Incentive Payment System (MIPS)
Version Date: CY 2022]],"*yes*")</f>
        <v>#REF!</v>
      </c>
      <c r="P329" s="134" t="s">
        <v>4217</v>
      </c>
      <c r="Q329" s="134" t="s">
        <v>3668</v>
      </c>
      <c r="R329" s="134" t="s">
        <v>3668</v>
      </c>
      <c r="S329" s="134" t="s">
        <v>4217</v>
      </c>
      <c r="T329" s="134" t="s">
        <v>1</v>
      </c>
      <c r="U329" s="134" t="s">
        <v>4217</v>
      </c>
      <c r="V329" s="134" t="s">
        <v>4217</v>
      </c>
      <c r="W329" s="134" t="s">
        <v>4217</v>
      </c>
      <c r="X329" s="134" t="s">
        <v>4217</v>
      </c>
      <c r="Y329" s="134" t="s">
        <v>4217</v>
      </c>
      <c r="Z329" s="134" t="s">
        <v>4217</v>
      </c>
      <c r="AA329" s="134" t="s">
        <v>4217</v>
      </c>
      <c r="AB329" s="134" t="s">
        <v>4217</v>
      </c>
      <c r="AC329" s="134" t="s">
        <v>4217</v>
      </c>
      <c r="AD329" s="134" t="s">
        <v>4217</v>
      </c>
      <c r="AE329" s="134" t="s">
        <v>4217</v>
      </c>
      <c r="AF329" s="134" t="s">
        <v>4217</v>
      </c>
      <c r="AG329" s="134" t="s">
        <v>4217</v>
      </c>
      <c r="AH329" s="134" t="s">
        <v>1806</v>
      </c>
      <c r="AI329" s="134" t="s">
        <v>1</v>
      </c>
    </row>
    <row r="330" spans="1:35" s="21" customFormat="1" ht="76.5" hidden="1" customHeight="1">
      <c r="A330" s="119" t="s">
        <v>1213</v>
      </c>
      <c r="B330" s="37" t="s">
        <v>3408</v>
      </c>
      <c r="C330" s="37" t="s">
        <v>97</v>
      </c>
      <c r="D330" s="37" t="s">
        <v>97</v>
      </c>
      <c r="E330" s="123" t="s">
        <v>1935</v>
      </c>
      <c r="F330" s="44" t="s">
        <v>4217</v>
      </c>
      <c r="G330" s="44" t="s">
        <v>4217</v>
      </c>
      <c r="H330" s="118" t="s">
        <v>4302</v>
      </c>
      <c r="I330" s="31" t="s">
        <v>1850</v>
      </c>
      <c r="J330" s="31" t="s">
        <v>4223</v>
      </c>
      <c r="K330" s="31" t="s">
        <v>1848</v>
      </c>
      <c r="L330" s="31" t="s">
        <v>2220</v>
      </c>
      <c r="M330" s="31" t="s">
        <v>5</v>
      </c>
      <c r="N330" s="31" t="s">
        <v>4217</v>
      </c>
      <c r="O330" s="30" t="e">
        <f>COUNTIF([2]!Table48[[#This Row],[CMMI Primary Care First
Version Date: CY 2022]:[CMS Merit-based Incentive Payment System (MIPS)
Version Date: CY 2022]],"*yes*")</f>
        <v>#REF!</v>
      </c>
      <c r="P330" s="134" t="s">
        <v>4217</v>
      </c>
      <c r="Q330" s="134" t="s">
        <v>4217</v>
      </c>
      <c r="R330" s="134" t="s">
        <v>4217</v>
      </c>
      <c r="S330" s="134" t="s">
        <v>4217</v>
      </c>
      <c r="T330" s="134" t="s">
        <v>4217</v>
      </c>
      <c r="U330" s="134" t="s">
        <v>4217</v>
      </c>
      <c r="V330" s="134" t="s">
        <v>4217</v>
      </c>
      <c r="W330" s="134" t="s">
        <v>4217</v>
      </c>
      <c r="X330" s="134" t="s">
        <v>4217</v>
      </c>
      <c r="Y330" s="134" t="s">
        <v>4217</v>
      </c>
      <c r="Z330" s="134" t="s">
        <v>4217</v>
      </c>
      <c r="AA330" s="134" t="s">
        <v>4217</v>
      </c>
      <c r="AB330" s="134" t="s">
        <v>4217</v>
      </c>
      <c r="AC330" s="134" t="s">
        <v>4217</v>
      </c>
      <c r="AD330" s="134" t="s">
        <v>4217</v>
      </c>
      <c r="AE330" s="134" t="s">
        <v>4217</v>
      </c>
      <c r="AF330" s="134" t="s">
        <v>4217</v>
      </c>
      <c r="AG330" s="134" t="s">
        <v>4217</v>
      </c>
      <c r="AH330" s="134" t="s">
        <v>4217</v>
      </c>
      <c r="AI330" s="134" t="s">
        <v>4217</v>
      </c>
    </row>
    <row r="331" spans="1:35" s="21" customFormat="1" ht="76.5" hidden="1" customHeight="1">
      <c r="A331" s="101" t="s">
        <v>1268</v>
      </c>
      <c r="B331" s="37" t="s">
        <v>285</v>
      </c>
      <c r="C331" s="37" t="s">
        <v>59</v>
      </c>
      <c r="D331" s="39" t="s">
        <v>2243</v>
      </c>
      <c r="E331" s="123" t="s">
        <v>1935</v>
      </c>
      <c r="F331" s="44" t="s">
        <v>2304</v>
      </c>
      <c r="G331" s="44" t="s">
        <v>4217</v>
      </c>
      <c r="H331" s="118" t="s">
        <v>1423</v>
      </c>
      <c r="I331" s="31" t="s">
        <v>1864</v>
      </c>
      <c r="J331" s="31" t="s">
        <v>1863</v>
      </c>
      <c r="K331" s="31" t="s">
        <v>1848</v>
      </c>
      <c r="L331" s="31" t="s">
        <v>2218</v>
      </c>
      <c r="M331" s="31" t="s">
        <v>5</v>
      </c>
      <c r="N331" s="31" t="s">
        <v>1</v>
      </c>
      <c r="O331" s="30" t="e">
        <f>COUNTIF([2]!Table48[[#This Row],[CMMI Primary Care First
Version Date: CY 2022]:[CMS Merit-based Incentive Payment System (MIPS)
Version Date: CY 2022]],"*yes*")</f>
        <v>#REF!</v>
      </c>
      <c r="P331" s="134" t="s">
        <v>4217</v>
      </c>
      <c r="Q331" s="134" t="s">
        <v>3720</v>
      </c>
      <c r="R331" s="134" t="s">
        <v>3721</v>
      </c>
      <c r="S331" s="134" t="s">
        <v>4217</v>
      </c>
      <c r="T331" s="134" t="s">
        <v>1</v>
      </c>
      <c r="U331" s="134" t="s">
        <v>4217</v>
      </c>
      <c r="V331" s="134" t="s">
        <v>4217</v>
      </c>
      <c r="W331" s="134" t="s">
        <v>1</v>
      </c>
      <c r="X331" s="134" t="s">
        <v>3690</v>
      </c>
      <c r="Y331" s="134" t="s">
        <v>4217</v>
      </c>
      <c r="Z331" s="134" t="s">
        <v>3722</v>
      </c>
      <c r="AA331" s="134" t="s">
        <v>4217</v>
      </c>
      <c r="AB331" s="134" t="s">
        <v>4217</v>
      </c>
      <c r="AC331" s="134" t="s">
        <v>4217</v>
      </c>
      <c r="AD331" s="134" t="s">
        <v>4217</v>
      </c>
      <c r="AE331" s="134" t="s">
        <v>1806</v>
      </c>
      <c r="AF331" s="134" t="s">
        <v>4303</v>
      </c>
      <c r="AG331" s="134" t="s">
        <v>4217</v>
      </c>
      <c r="AH331" s="134" t="s">
        <v>1804</v>
      </c>
      <c r="AI331" s="134" t="s">
        <v>1</v>
      </c>
    </row>
    <row r="332" spans="1:35" s="21" customFormat="1" ht="76.5" hidden="1" customHeight="1">
      <c r="A332" s="119" t="s">
        <v>1270</v>
      </c>
      <c r="B332" s="37" t="s">
        <v>2197</v>
      </c>
      <c r="C332" s="37" t="s">
        <v>89</v>
      </c>
      <c r="D332" s="39" t="s">
        <v>2243</v>
      </c>
      <c r="E332" s="123" t="s">
        <v>1935</v>
      </c>
      <c r="F332" s="44" t="s">
        <v>2639</v>
      </c>
      <c r="G332" s="44" t="s">
        <v>3170</v>
      </c>
      <c r="H332" s="118" t="s">
        <v>2640</v>
      </c>
      <c r="I332" s="31" t="s">
        <v>1903</v>
      </c>
      <c r="J332" s="31" t="s">
        <v>1863</v>
      </c>
      <c r="K332" s="31" t="s">
        <v>1848</v>
      </c>
      <c r="L332" s="31" t="s">
        <v>1849</v>
      </c>
      <c r="M332" s="31" t="s">
        <v>5</v>
      </c>
      <c r="N332" s="31" t="s">
        <v>1</v>
      </c>
      <c r="O332" s="30" t="e">
        <f>COUNTIF([2]!Table48[[#This Row],[CMMI Primary Care First
Version Date: CY 2022]:[CMS Merit-based Incentive Payment System (MIPS)
Version Date: CY 2022]],"*yes*")</f>
        <v>#REF!</v>
      </c>
      <c r="P332" s="134" t="s">
        <v>4217</v>
      </c>
      <c r="Q332" s="134" t="s">
        <v>3668</v>
      </c>
      <c r="R332" s="134" t="s">
        <v>4217</v>
      </c>
      <c r="S332" s="134" t="s">
        <v>1</v>
      </c>
      <c r="T332" s="134" t="s">
        <v>4217</v>
      </c>
      <c r="U332" s="134" t="s">
        <v>4217</v>
      </c>
      <c r="V332" s="134" t="s">
        <v>4217</v>
      </c>
      <c r="W332" s="134" t="s">
        <v>1</v>
      </c>
      <c r="X332" s="134" t="s">
        <v>3690</v>
      </c>
      <c r="Y332" s="134" t="s">
        <v>4217</v>
      </c>
      <c r="Z332" s="134" t="s">
        <v>4217</v>
      </c>
      <c r="AA332" s="134" t="s">
        <v>4217</v>
      </c>
      <c r="AB332" s="134" t="s">
        <v>4217</v>
      </c>
      <c r="AC332" s="134" t="s">
        <v>4217</v>
      </c>
      <c r="AD332" s="134" t="s">
        <v>4217</v>
      </c>
      <c r="AE332" s="134" t="s">
        <v>4217</v>
      </c>
      <c r="AF332" s="134" t="s">
        <v>4217</v>
      </c>
      <c r="AG332" s="134" t="s">
        <v>4217</v>
      </c>
      <c r="AH332" s="134" t="s">
        <v>4217</v>
      </c>
      <c r="AI332" s="134" t="s">
        <v>1</v>
      </c>
    </row>
    <row r="333" spans="1:35" s="21" customFormat="1" ht="76.5" hidden="1" customHeight="1">
      <c r="A333" s="101" t="s">
        <v>2836</v>
      </c>
      <c r="B333" s="37" t="s">
        <v>4304</v>
      </c>
      <c r="C333" s="37" t="s">
        <v>97</v>
      </c>
      <c r="D333" s="37" t="s">
        <v>97</v>
      </c>
      <c r="E333" s="123" t="s">
        <v>1888</v>
      </c>
      <c r="F333" s="44" t="s">
        <v>4217</v>
      </c>
      <c r="G333" s="44" t="s">
        <v>4217</v>
      </c>
      <c r="H333" s="118" t="s">
        <v>4305</v>
      </c>
      <c r="I333" s="31" t="s">
        <v>1892</v>
      </c>
      <c r="J333" s="31" t="s">
        <v>97</v>
      </c>
      <c r="K333" s="31" t="s">
        <v>1848</v>
      </c>
      <c r="L333" s="31" t="s">
        <v>2220</v>
      </c>
      <c r="M333" s="31" t="s">
        <v>1248</v>
      </c>
      <c r="N333" s="31" t="s">
        <v>4217</v>
      </c>
      <c r="O333" s="30" t="e">
        <f>COUNTIF([2]!Table48[[#This Row],[CMMI Primary Care First
Version Date: CY 2022]:[CMS Merit-based Incentive Payment System (MIPS)
Version Date: CY 2022]],"*yes*")</f>
        <v>#REF!</v>
      </c>
      <c r="P333" s="134" t="s">
        <v>4217</v>
      </c>
      <c r="Q333" s="134" t="s">
        <v>4217</v>
      </c>
      <c r="R333" s="134" t="s">
        <v>4217</v>
      </c>
      <c r="S333" s="134" t="s">
        <v>4217</v>
      </c>
      <c r="T333" s="134" t="s">
        <v>4217</v>
      </c>
      <c r="U333" s="134" t="s">
        <v>4217</v>
      </c>
      <c r="V333" s="134" t="s">
        <v>4217</v>
      </c>
      <c r="W333" s="134" t="s">
        <v>4217</v>
      </c>
      <c r="X333" s="134" t="s">
        <v>4217</v>
      </c>
      <c r="Y333" s="134" t="s">
        <v>4217</v>
      </c>
      <c r="Z333" s="134" t="s">
        <v>4217</v>
      </c>
      <c r="AA333" s="134" t="s">
        <v>4217</v>
      </c>
      <c r="AB333" s="134" t="s">
        <v>4217</v>
      </c>
      <c r="AC333" s="134" t="s">
        <v>4217</v>
      </c>
      <c r="AD333" s="134" t="s">
        <v>4217</v>
      </c>
      <c r="AE333" s="134" t="s">
        <v>4217</v>
      </c>
      <c r="AF333" s="134" t="s">
        <v>4217</v>
      </c>
      <c r="AG333" s="134" t="s">
        <v>4217</v>
      </c>
      <c r="AH333" s="134" t="s">
        <v>4217</v>
      </c>
      <c r="AI333" s="134" t="s">
        <v>4217</v>
      </c>
    </row>
    <row r="334" spans="1:35" s="21" customFormat="1" ht="76.5" hidden="1" customHeight="1">
      <c r="A334" s="119" t="s">
        <v>2838</v>
      </c>
      <c r="B334" s="37" t="s">
        <v>1552</v>
      </c>
      <c r="C334" s="37" t="s">
        <v>60</v>
      </c>
      <c r="D334" s="37" t="s">
        <v>2235</v>
      </c>
      <c r="E334" s="123" t="s">
        <v>1935</v>
      </c>
      <c r="F334" s="44" t="s">
        <v>4217</v>
      </c>
      <c r="G334" s="44" t="s">
        <v>4217</v>
      </c>
      <c r="H334" s="118" t="s">
        <v>2325</v>
      </c>
      <c r="I334" s="31" t="s">
        <v>2260</v>
      </c>
      <c r="J334" s="31" t="s">
        <v>1876</v>
      </c>
      <c r="K334" s="31" t="s">
        <v>1848</v>
      </c>
      <c r="L334" s="31" t="s">
        <v>1855</v>
      </c>
      <c r="M334" s="31" t="s">
        <v>1727</v>
      </c>
      <c r="N334" s="31" t="s">
        <v>1</v>
      </c>
      <c r="O334" s="30" t="e">
        <f>COUNTIF([2]!Table48[[#This Row],[CMMI Primary Care First
Version Date: CY 2022]:[CMS Merit-based Incentive Payment System (MIPS)
Version Date: CY 2022]],"*yes*")</f>
        <v>#REF!</v>
      </c>
      <c r="P334" s="134" t="s">
        <v>4217</v>
      </c>
      <c r="Q334" s="134" t="s">
        <v>4217</v>
      </c>
      <c r="R334" s="134" t="s">
        <v>4217</v>
      </c>
      <c r="S334" s="134" t="s">
        <v>4217</v>
      </c>
      <c r="T334" s="134" t="s">
        <v>4217</v>
      </c>
      <c r="U334" s="134" t="s">
        <v>4217</v>
      </c>
      <c r="V334" s="134" t="s">
        <v>4217</v>
      </c>
      <c r="W334" s="134" t="s">
        <v>4217</v>
      </c>
      <c r="X334" s="134" t="s">
        <v>4217</v>
      </c>
      <c r="Y334" s="134" t="s">
        <v>4217</v>
      </c>
      <c r="Z334" s="134" t="s">
        <v>4217</v>
      </c>
      <c r="AA334" s="134" t="s">
        <v>4217</v>
      </c>
      <c r="AB334" s="134" t="s">
        <v>4217</v>
      </c>
      <c r="AC334" s="134" t="s">
        <v>4217</v>
      </c>
      <c r="AD334" s="134" t="s">
        <v>4217</v>
      </c>
      <c r="AE334" s="134" t="s">
        <v>4217</v>
      </c>
      <c r="AF334" s="134" t="s">
        <v>4217</v>
      </c>
      <c r="AG334" s="134" t="s">
        <v>4217</v>
      </c>
      <c r="AH334" s="134" t="s">
        <v>4217</v>
      </c>
      <c r="AI334" s="134" t="s">
        <v>4217</v>
      </c>
    </row>
    <row r="335" spans="1:35" s="21" customFormat="1" ht="76.5" hidden="1" customHeight="1">
      <c r="A335" s="159" t="s">
        <v>375</v>
      </c>
      <c r="B335" s="37" t="s">
        <v>3412</v>
      </c>
      <c r="C335" s="37" t="s">
        <v>97</v>
      </c>
      <c r="D335" s="39" t="s">
        <v>97</v>
      </c>
      <c r="E335" s="123" t="s">
        <v>1935</v>
      </c>
      <c r="F335" s="44" t="s">
        <v>4217</v>
      </c>
      <c r="G335" s="44" t="s">
        <v>4217</v>
      </c>
      <c r="H335" s="118" t="s">
        <v>3413</v>
      </c>
      <c r="I335" s="31" t="s">
        <v>1864</v>
      </c>
      <c r="J335" s="31" t="s">
        <v>97</v>
      </c>
      <c r="K335" s="31" t="s">
        <v>1848</v>
      </c>
      <c r="L335" s="31" t="s">
        <v>1891</v>
      </c>
      <c r="M335" s="31" t="s">
        <v>5</v>
      </c>
      <c r="N335" s="31" t="s">
        <v>4217</v>
      </c>
      <c r="O335" s="30" t="e">
        <f>COUNTIF([2]!Table48[[#This Row],[CMMI Primary Care First
Version Date: CY 2022]:[CMS Merit-based Incentive Payment System (MIPS)
Version Date: CY 2022]],"*yes*")</f>
        <v>#REF!</v>
      </c>
      <c r="P335" s="134" t="s">
        <v>4217</v>
      </c>
      <c r="Q335" s="134" t="s">
        <v>4217</v>
      </c>
      <c r="R335" s="134" t="s">
        <v>4217</v>
      </c>
      <c r="S335" s="134" t="s">
        <v>4217</v>
      </c>
      <c r="T335" s="134" t="s">
        <v>4217</v>
      </c>
      <c r="U335" s="134" t="s">
        <v>4217</v>
      </c>
      <c r="V335" s="134" t="s">
        <v>4217</v>
      </c>
      <c r="W335" s="134" t="s">
        <v>4217</v>
      </c>
      <c r="X335" s="134" t="s">
        <v>4217</v>
      </c>
      <c r="Y335" s="134" t="s">
        <v>4217</v>
      </c>
      <c r="Z335" s="134" t="s">
        <v>4217</v>
      </c>
      <c r="AA335" s="134" t="s">
        <v>4217</v>
      </c>
      <c r="AB335" s="134" t="s">
        <v>4217</v>
      </c>
      <c r="AC335" s="134" t="s">
        <v>4217</v>
      </c>
      <c r="AD335" s="134" t="s">
        <v>4306</v>
      </c>
      <c r="AE335" s="134" t="s">
        <v>4217</v>
      </c>
      <c r="AF335" s="134" t="s">
        <v>4217</v>
      </c>
      <c r="AG335" s="134" t="s">
        <v>4217</v>
      </c>
      <c r="AH335" s="134" t="s">
        <v>4217</v>
      </c>
      <c r="AI335" s="134" t="s">
        <v>4217</v>
      </c>
    </row>
    <row r="336" spans="1:35" s="21" customFormat="1" ht="76.5" hidden="1" customHeight="1">
      <c r="A336" s="159" t="s">
        <v>344</v>
      </c>
      <c r="B336" s="37" t="s">
        <v>788</v>
      </c>
      <c r="C336" s="37" t="s">
        <v>1034</v>
      </c>
      <c r="D336" s="39" t="s">
        <v>2235</v>
      </c>
      <c r="E336" s="123" t="s">
        <v>1927</v>
      </c>
      <c r="F336" s="44" t="s">
        <v>2473</v>
      </c>
      <c r="G336" s="44" t="s">
        <v>4217</v>
      </c>
      <c r="H336" s="118" t="s">
        <v>789</v>
      </c>
      <c r="I336" s="31" t="s">
        <v>2180</v>
      </c>
      <c r="J336" s="31" t="s">
        <v>1861</v>
      </c>
      <c r="K336" s="31" t="s">
        <v>1854</v>
      </c>
      <c r="L336" s="31" t="s">
        <v>1855</v>
      </c>
      <c r="M336" s="31" t="s">
        <v>311</v>
      </c>
      <c r="N336" s="31" t="s">
        <v>4217</v>
      </c>
      <c r="O336" s="30" t="e">
        <f>COUNTIF([2]!Table48[[#This Row],[CMMI Primary Care First
Version Date: CY 2022]:[CMS Merit-based Incentive Payment System (MIPS)
Version Date: CY 2022]],"*yes*")</f>
        <v>#REF!</v>
      </c>
      <c r="P336" s="134" t="s">
        <v>4217</v>
      </c>
      <c r="Q336" s="134" t="s">
        <v>4217</v>
      </c>
      <c r="R336" s="134" t="s">
        <v>4217</v>
      </c>
      <c r="S336" s="134" t="s">
        <v>4217</v>
      </c>
      <c r="T336" s="134" t="s">
        <v>4217</v>
      </c>
      <c r="U336" s="134" t="s">
        <v>4217</v>
      </c>
      <c r="V336" s="134" t="s">
        <v>4217</v>
      </c>
      <c r="W336" s="134" t="s">
        <v>1</v>
      </c>
      <c r="X336" s="134" t="s">
        <v>4217</v>
      </c>
      <c r="Y336" s="134" t="s">
        <v>4217</v>
      </c>
      <c r="Z336" s="134" t="s">
        <v>4217</v>
      </c>
      <c r="AA336" s="134" t="s">
        <v>4217</v>
      </c>
      <c r="AB336" s="134" t="s">
        <v>4217</v>
      </c>
      <c r="AC336" s="134" t="s">
        <v>4217</v>
      </c>
      <c r="AD336" s="134" t="s">
        <v>4217</v>
      </c>
      <c r="AE336" s="134" t="s">
        <v>4217</v>
      </c>
      <c r="AF336" s="134" t="s">
        <v>4217</v>
      </c>
      <c r="AG336" s="134" t="s">
        <v>4217</v>
      </c>
      <c r="AH336" s="134" t="s">
        <v>4217</v>
      </c>
      <c r="AI336" s="134" t="s">
        <v>4217</v>
      </c>
    </row>
    <row r="337" spans="1:35" s="21" customFormat="1" ht="76.5" hidden="1" customHeight="1">
      <c r="A337" s="101" t="s">
        <v>473</v>
      </c>
      <c r="B337" s="37" t="s">
        <v>780</v>
      </c>
      <c r="C337" s="37" t="s">
        <v>1030</v>
      </c>
      <c r="D337" s="39" t="s">
        <v>2235</v>
      </c>
      <c r="E337" s="123" t="s">
        <v>1927</v>
      </c>
      <c r="F337" s="44" t="s">
        <v>2469</v>
      </c>
      <c r="G337" s="44" t="s">
        <v>4217</v>
      </c>
      <c r="H337" s="118" t="s">
        <v>781</v>
      </c>
      <c r="I337" s="31" t="s">
        <v>2180</v>
      </c>
      <c r="J337" s="31" t="s">
        <v>1861</v>
      </c>
      <c r="K337" s="31" t="s">
        <v>1854</v>
      </c>
      <c r="L337" s="31" t="s">
        <v>1855</v>
      </c>
      <c r="M337" s="31" t="s">
        <v>311</v>
      </c>
      <c r="N337" s="31" t="s">
        <v>4217</v>
      </c>
      <c r="O337" s="30" t="e">
        <f>COUNTIF([2]!Table48[[#This Row],[CMMI Primary Care First
Version Date: CY 2022]:[CMS Merit-based Incentive Payment System (MIPS)
Version Date: CY 2022]],"*yes*")</f>
        <v>#REF!</v>
      </c>
      <c r="P337" s="134" t="s">
        <v>4217</v>
      </c>
      <c r="Q337" s="134" t="s">
        <v>4217</v>
      </c>
      <c r="R337" s="134" t="s">
        <v>4217</v>
      </c>
      <c r="S337" s="134" t="s">
        <v>4217</v>
      </c>
      <c r="T337" s="31" t="s">
        <v>4217</v>
      </c>
      <c r="U337" s="134" t="s">
        <v>4217</v>
      </c>
      <c r="V337" s="134" t="s">
        <v>4217</v>
      </c>
      <c r="W337" s="134" t="s">
        <v>1</v>
      </c>
      <c r="X337" s="134" t="s">
        <v>4217</v>
      </c>
      <c r="Y337" s="134" t="s">
        <v>4217</v>
      </c>
      <c r="Z337" s="134" t="s">
        <v>4217</v>
      </c>
      <c r="AA337" s="134" t="s">
        <v>4217</v>
      </c>
      <c r="AB337" s="31" t="s">
        <v>4217</v>
      </c>
      <c r="AC337" s="134" t="s">
        <v>4217</v>
      </c>
      <c r="AD337" s="134" t="s">
        <v>4217</v>
      </c>
      <c r="AE337" s="134" t="s">
        <v>4217</v>
      </c>
      <c r="AF337" s="31" t="s">
        <v>4217</v>
      </c>
      <c r="AG337" s="134" t="s">
        <v>4217</v>
      </c>
      <c r="AH337" s="134" t="s">
        <v>4217</v>
      </c>
      <c r="AI337" s="31" t="s">
        <v>4217</v>
      </c>
    </row>
    <row r="338" spans="1:35" s="21" customFormat="1" ht="76.5" hidden="1" customHeight="1">
      <c r="A338" s="119" t="s">
        <v>1131</v>
      </c>
      <c r="B338" s="37" t="s">
        <v>778</v>
      </c>
      <c r="C338" s="37" t="s">
        <v>1029</v>
      </c>
      <c r="D338" s="37" t="s">
        <v>2235</v>
      </c>
      <c r="E338" s="123" t="s">
        <v>1927</v>
      </c>
      <c r="F338" s="44" t="s">
        <v>2467</v>
      </c>
      <c r="G338" s="44" t="s">
        <v>4217</v>
      </c>
      <c r="H338" s="118" t="s">
        <v>779</v>
      </c>
      <c r="I338" s="31" t="s">
        <v>2180</v>
      </c>
      <c r="J338" s="31" t="s">
        <v>1861</v>
      </c>
      <c r="K338" s="31" t="s">
        <v>1854</v>
      </c>
      <c r="L338" s="31" t="s">
        <v>1855</v>
      </c>
      <c r="M338" s="31" t="s">
        <v>311</v>
      </c>
      <c r="N338" s="31" t="s">
        <v>4217</v>
      </c>
      <c r="O338" s="30" t="e">
        <f>COUNTIF([2]!Table48[[#This Row],[CMMI Primary Care First
Version Date: CY 2022]:[CMS Merit-based Incentive Payment System (MIPS)
Version Date: CY 2022]],"*yes*")</f>
        <v>#REF!</v>
      </c>
      <c r="P338" s="134" t="s">
        <v>4217</v>
      </c>
      <c r="Q338" s="134" t="s">
        <v>4217</v>
      </c>
      <c r="R338" s="134" t="s">
        <v>4217</v>
      </c>
      <c r="S338" s="134" t="s">
        <v>4217</v>
      </c>
      <c r="T338" s="134" t="s">
        <v>4217</v>
      </c>
      <c r="U338" s="134" t="s">
        <v>4217</v>
      </c>
      <c r="V338" s="134" t="s">
        <v>4217</v>
      </c>
      <c r="W338" s="134" t="s">
        <v>1</v>
      </c>
      <c r="X338" s="134" t="s">
        <v>4217</v>
      </c>
      <c r="Y338" s="134" t="s">
        <v>4217</v>
      </c>
      <c r="Z338" s="134" t="s">
        <v>4217</v>
      </c>
      <c r="AA338" s="134" t="s">
        <v>4217</v>
      </c>
      <c r="AB338" s="134" t="s">
        <v>4217</v>
      </c>
      <c r="AC338" s="134" t="s">
        <v>4217</v>
      </c>
      <c r="AD338" s="134" t="s">
        <v>4217</v>
      </c>
      <c r="AE338" s="134" t="s">
        <v>4217</v>
      </c>
      <c r="AF338" s="134" t="s">
        <v>4217</v>
      </c>
      <c r="AG338" s="134" t="s">
        <v>4217</v>
      </c>
      <c r="AH338" s="134" t="s">
        <v>4217</v>
      </c>
      <c r="AI338" s="134" t="s">
        <v>4217</v>
      </c>
    </row>
    <row r="339" spans="1:35" s="21" customFormat="1" ht="76.5" hidden="1" customHeight="1">
      <c r="A339" s="119" t="s">
        <v>2846</v>
      </c>
      <c r="B339" s="37" t="s">
        <v>782</v>
      </c>
      <c r="C339" s="37" t="s">
        <v>1031</v>
      </c>
      <c r="D339" s="37" t="s">
        <v>2235</v>
      </c>
      <c r="E339" s="123" t="s">
        <v>1927</v>
      </c>
      <c r="F339" s="44" t="s">
        <v>2470</v>
      </c>
      <c r="G339" s="44" t="s">
        <v>4217</v>
      </c>
      <c r="H339" s="118" t="s">
        <v>783</v>
      </c>
      <c r="I339" s="31" t="s">
        <v>2180</v>
      </c>
      <c r="J339" s="31" t="s">
        <v>1861</v>
      </c>
      <c r="K339" s="31" t="s">
        <v>1854</v>
      </c>
      <c r="L339" s="31" t="s">
        <v>1855</v>
      </c>
      <c r="M339" s="31" t="s">
        <v>311</v>
      </c>
      <c r="N339" s="31" t="s">
        <v>4217</v>
      </c>
      <c r="O339" s="30" t="e">
        <f>COUNTIF([2]!Table48[[#This Row],[CMMI Primary Care First
Version Date: CY 2022]:[CMS Merit-based Incentive Payment System (MIPS)
Version Date: CY 2022]],"*yes*")</f>
        <v>#REF!</v>
      </c>
      <c r="P339" s="134" t="s">
        <v>4217</v>
      </c>
      <c r="Q339" s="134" t="s">
        <v>4217</v>
      </c>
      <c r="R339" s="134" t="s">
        <v>4217</v>
      </c>
      <c r="S339" s="134" t="s">
        <v>4217</v>
      </c>
      <c r="T339" s="134" t="s">
        <v>4217</v>
      </c>
      <c r="U339" s="134" t="s">
        <v>4217</v>
      </c>
      <c r="V339" s="134" t="s">
        <v>4217</v>
      </c>
      <c r="W339" s="134" t="s">
        <v>1</v>
      </c>
      <c r="X339" s="134" t="s">
        <v>4217</v>
      </c>
      <c r="Y339" s="134" t="s">
        <v>4217</v>
      </c>
      <c r="Z339" s="134" t="s">
        <v>4217</v>
      </c>
      <c r="AA339" s="134" t="s">
        <v>4217</v>
      </c>
      <c r="AB339" s="134" t="s">
        <v>4217</v>
      </c>
      <c r="AC339" s="134" t="s">
        <v>4217</v>
      </c>
      <c r="AD339" s="134" t="s">
        <v>4217</v>
      </c>
      <c r="AE339" s="134" t="s">
        <v>4217</v>
      </c>
      <c r="AF339" s="134" t="s">
        <v>4217</v>
      </c>
      <c r="AG339" s="134" t="s">
        <v>4217</v>
      </c>
      <c r="AH339" s="134" t="s">
        <v>4217</v>
      </c>
      <c r="AI339" s="134" t="s">
        <v>4217</v>
      </c>
    </row>
    <row r="340" spans="1:35" s="21" customFormat="1" ht="76.5" hidden="1" customHeight="1">
      <c r="A340" s="101" t="s">
        <v>643</v>
      </c>
      <c r="B340" s="37" t="s">
        <v>784</v>
      </c>
      <c r="C340" s="37" t="s">
        <v>1032</v>
      </c>
      <c r="D340" s="37" t="s">
        <v>2243</v>
      </c>
      <c r="E340" s="123" t="s">
        <v>1927</v>
      </c>
      <c r="F340" s="40" t="s">
        <v>2471</v>
      </c>
      <c r="G340" s="40" t="s">
        <v>4217</v>
      </c>
      <c r="H340" s="118" t="s">
        <v>785</v>
      </c>
      <c r="I340" s="31" t="s">
        <v>2180</v>
      </c>
      <c r="J340" s="31" t="s">
        <v>1861</v>
      </c>
      <c r="K340" s="31" t="s">
        <v>1854</v>
      </c>
      <c r="L340" s="31" t="s">
        <v>1855</v>
      </c>
      <c r="M340" s="31" t="s">
        <v>311</v>
      </c>
      <c r="N340" s="31" t="s">
        <v>4217</v>
      </c>
      <c r="O340" s="30" t="e">
        <f>COUNTIF([2]!Table48[[#This Row],[CMMI Primary Care First
Version Date: CY 2022]:[CMS Merit-based Incentive Payment System (MIPS)
Version Date: CY 2022]],"*yes*")</f>
        <v>#REF!</v>
      </c>
      <c r="P340" s="134" t="s">
        <v>4217</v>
      </c>
      <c r="Q340" s="134" t="s">
        <v>4217</v>
      </c>
      <c r="R340" s="134" t="s">
        <v>4217</v>
      </c>
      <c r="S340" s="134" t="s">
        <v>4217</v>
      </c>
      <c r="T340" s="134" t="s">
        <v>4217</v>
      </c>
      <c r="U340" s="134" t="s">
        <v>4217</v>
      </c>
      <c r="V340" s="134" t="s">
        <v>4217</v>
      </c>
      <c r="W340" s="134" t="s">
        <v>1</v>
      </c>
      <c r="X340" s="134" t="s">
        <v>4217</v>
      </c>
      <c r="Y340" s="134" t="s">
        <v>4217</v>
      </c>
      <c r="Z340" s="134" t="s">
        <v>4217</v>
      </c>
      <c r="AA340" s="134" t="s">
        <v>4217</v>
      </c>
      <c r="AB340" s="134" t="s">
        <v>4217</v>
      </c>
      <c r="AC340" s="134" t="s">
        <v>4217</v>
      </c>
      <c r="AD340" s="134" t="s">
        <v>4217</v>
      </c>
      <c r="AE340" s="134" t="s">
        <v>4217</v>
      </c>
      <c r="AF340" s="134" t="s">
        <v>4217</v>
      </c>
      <c r="AG340" s="134" t="s">
        <v>4217</v>
      </c>
      <c r="AH340" s="134" t="s">
        <v>4217</v>
      </c>
      <c r="AI340" s="134" t="s">
        <v>4217</v>
      </c>
    </row>
    <row r="341" spans="1:35" s="21" customFormat="1" ht="76.5" hidden="1" customHeight="1">
      <c r="A341" s="119" t="s">
        <v>639</v>
      </c>
      <c r="B341" s="37" t="s">
        <v>1775</v>
      </c>
      <c r="C341" s="37" t="s">
        <v>1035</v>
      </c>
      <c r="D341" s="37" t="s">
        <v>2235</v>
      </c>
      <c r="E341" s="123" t="s">
        <v>1927</v>
      </c>
      <c r="F341" s="40" t="s">
        <v>2474</v>
      </c>
      <c r="G341" s="40" t="s">
        <v>4217</v>
      </c>
      <c r="H341" s="118" t="s">
        <v>1776</v>
      </c>
      <c r="I341" s="31" t="s">
        <v>2180</v>
      </c>
      <c r="J341" s="31" t="s">
        <v>1861</v>
      </c>
      <c r="K341" s="31" t="s">
        <v>1854</v>
      </c>
      <c r="L341" s="31" t="s">
        <v>1855</v>
      </c>
      <c r="M341" s="31" t="s">
        <v>311</v>
      </c>
      <c r="N341" s="31" t="s">
        <v>4217</v>
      </c>
      <c r="O341" s="30" t="e">
        <f>COUNTIF([2]!Table48[[#This Row],[CMMI Primary Care First
Version Date: CY 2022]:[CMS Merit-based Incentive Payment System (MIPS)
Version Date: CY 2022]],"*yes*")</f>
        <v>#REF!</v>
      </c>
      <c r="P341" s="134" t="s">
        <v>4217</v>
      </c>
      <c r="Q341" s="134" t="s">
        <v>4217</v>
      </c>
      <c r="R341" s="134" t="s">
        <v>4217</v>
      </c>
      <c r="S341" s="134" t="s">
        <v>4217</v>
      </c>
      <c r="T341" s="134" t="s">
        <v>4217</v>
      </c>
      <c r="U341" s="134" t="s">
        <v>4217</v>
      </c>
      <c r="V341" s="134" t="s">
        <v>4217</v>
      </c>
      <c r="W341" s="134" t="s">
        <v>4217</v>
      </c>
      <c r="X341" s="134" t="s">
        <v>4217</v>
      </c>
      <c r="Y341" s="134" t="s">
        <v>4217</v>
      </c>
      <c r="Z341" s="134" t="s">
        <v>4217</v>
      </c>
      <c r="AA341" s="134" t="s">
        <v>4217</v>
      </c>
      <c r="AB341" s="134" t="s">
        <v>4217</v>
      </c>
      <c r="AC341" s="134" t="s">
        <v>4217</v>
      </c>
      <c r="AD341" s="134" t="s">
        <v>4217</v>
      </c>
      <c r="AE341" s="134" t="s">
        <v>4217</v>
      </c>
      <c r="AF341" s="134" t="s">
        <v>4217</v>
      </c>
      <c r="AG341" s="134" t="s">
        <v>4217</v>
      </c>
      <c r="AH341" s="134" t="s">
        <v>4217</v>
      </c>
      <c r="AI341" s="134" t="s">
        <v>4217</v>
      </c>
    </row>
    <row r="342" spans="1:35" s="21" customFormat="1" ht="76.5" hidden="1" customHeight="1">
      <c r="A342" s="101" t="s">
        <v>638</v>
      </c>
      <c r="B342" s="37" t="s">
        <v>786</v>
      </c>
      <c r="C342" s="37" t="s">
        <v>1033</v>
      </c>
      <c r="D342" s="37" t="s">
        <v>2235</v>
      </c>
      <c r="E342" s="123" t="s">
        <v>1927</v>
      </c>
      <c r="F342" s="40" t="s">
        <v>2472</v>
      </c>
      <c r="G342" s="40" t="s">
        <v>4217</v>
      </c>
      <c r="H342" s="118" t="s">
        <v>787</v>
      </c>
      <c r="I342" s="31" t="s">
        <v>2180</v>
      </c>
      <c r="J342" s="31" t="s">
        <v>1861</v>
      </c>
      <c r="K342" s="31" t="s">
        <v>1854</v>
      </c>
      <c r="L342" s="31" t="s">
        <v>1855</v>
      </c>
      <c r="M342" s="31" t="s">
        <v>311</v>
      </c>
      <c r="N342" s="31" t="s">
        <v>4217</v>
      </c>
      <c r="O342" s="30" t="e">
        <f>COUNTIF([2]!Table48[[#This Row],[CMMI Primary Care First
Version Date: CY 2022]:[CMS Merit-based Incentive Payment System (MIPS)
Version Date: CY 2022]],"*yes*")</f>
        <v>#REF!</v>
      </c>
      <c r="P342" s="134" t="s">
        <v>4217</v>
      </c>
      <c r="Q342" s="134" t="s">
        <v>4217</v>
      </c>
      <c r="R342" s="134" t="s">
        <v>4217</v>
      </c>
      <c r="S342" s="134" t="s">
        <v>4217</v>
      </c>
      <c r="T342" s="134" t="s">
        <v>4217</v>
      </c>
      <c r="U342" s="134" t="s">
        <v>4217</v>
      </c>
      <c r="V342" s="134" t="s">
        <v>4217</v>
      </c>
      <c r="W342" s="134" t="s">
        <v>1</v>
      </c>
      <c r="X342" s="134" t="s">
        <v>4217</v>
      </c>
      <c r="Y342" s="134" t="s">
        <v>4217</v>
      </c>
      <c r="Z342" s="134" t="s">
        <v>4217</v>
      </c>
      <c r="AA342" s="134" t="s">
        <v>4217</v>
      </c>
      <c r="AB342" s="134" t="s">
        <v>4217</v>
      </c>
      <c r="AC342" s="134" t="s">
        <v>4217</v>
      </c>
      <c r="AD342" s="134" t="s">
        <v>4217</v>
      </c>
      <c r="AE342" s="134" t="s">
        <v>4217</v>
      </c>
      <c r="AF342" s="134" t="s">
        <v>4217</v>
      </c>
      <c r="AG342" s="134" t="s">
        <v>4217</v>
      </c>
      <c r="AH342" s="134" t="s">
        <v>4217</v>
      </c>
      <c r="AI342" s="134" t="s">
        <v>4217</v>
      </c>
    </row>
    <row r="343" spans="1:35" s="21" customFormat="1" ht="76.5" hidden="1" customHeight="1">
      <c r="A343" s="119" t="s">
        <v>640</v>
      </c>
      <c r="B343" s="37" t="s">
        <v>868</v>
      </c>
      <c r="C343" s="37" t="s">
        <v>2459</v>
      </c>
      <c r="D343" s="37" t="s">
        <v>2235</v>
      </c>
      <c r="E343" s="123" t="s">
        <v>1622</v>
      </c>
      <c r="F343" s="40" t="s">
        <v>2460</v>
      </c>
      <c r="G343" s="40" t="s">
        <v>4217</v>
      </c>
      <c r="H343" s="118" t="s">
        <v>869</v>
      </c>
      <c r="I343" s="31" t="s">
        <v>2260</v>
      </c>
      <c r="J343" s="31" t="s">
        <v>97</v>
      </c>
      <c r="K343" s="31" t="s">
        <v>1848</v>
      </c>
      <c r="L343" s="31" t="s">
        <v>1855</v>
      </c>
      <c r="M343" s="31" t="s">
        <v>311</v>
      </c>
      <c r="N343" s="31" t="s">
        <v>4217</v>
      </c>
      <c r="O343" s="30" t="e">
        <f>COUNTIF([2]!Table48[[#This Row],[CMMI Primary Care First
Version Date: CY 2022]:[CMS Merit-based Incentive Payment System (MIPS)
Version Date: CY 2022]],"*yes*")</f>
        <v>#REF!</v>
      </c>
      <c r="P343" s="134" t="s">
        <v>4217</v>
      </c>
      <c r="Q343" s="134" t="s">
        <v>4217</v>
      </c>
      <c r="R343" s="134" t="s">
        <v>4217</v>
      </c>
      <c r="S343" s="134" t="s">
        <v>4217</v>
      </c>
      <c r="T343" s="134" t="s">
        <v>4217</v>
      </c>
      <c r="U343" s="134" t="s">
        <v>4217</v>
      </c>
      <c r="V343" s="134" t="s">
        <v>4217</v>
      </c>
      <c r="W343" s="134" t="s">
        <v>1</v>
      </c>
      <c r="X343" s="134" t="s">
        <v>2499</v>
      </c>
      <c r="Y343" s="134" t="s">
        <v>4217</v>
      </c>
      <c r="Z343" s="134" t="s">
        <v>4217</v>
      </c>
      <c r="AA343" s="134" t="s">
        <v>4217</v>
      </c>
      <c r="AB343" s="134" t="s">
        <v>4217</v>
      </c>
      <c r="AC343" s="134" t="s">
        <v>4217</v>
      </c>
      <c r="AD343" s="134" t="s">
        <v>4217</v>
      </c>
      <c r="AE343" s="134" t="s">
        <v>4217</v>
      </c>
      <c r="AF343" s="134" t="s">
        <v>4217</v>
      </c>
      <c r="AG343" s="134" t="s">
        <v>4217</v>
      </c>
      <c r="AH343" s="134" t="s">
        <v>4217</v>
      </c>
      <c r="AI343" s="134" t="s">
        <v>4217</v>
      </c>
    </row>
    <row r="344" spans="1:35" s="21" customFormat="1" ht="76.5" hidden="1" customHeight="1">
      <c r="A344" s="101" t="s">
        <v>641</v>
      </c>
      <c r="B344" s="37" t="s">
        <v>3414</v>
      </c>
      <c r="C344" s="37" t="s">
        <v>97</v>
      </c>
      <c r="D344" s="37" t="s">
        <v>97</v>
      </c>
      <c r="E344" s="123" t="s">
        <v>1658</v>
      </c>
      <c r="F344" s="40" t="s">
        <v>3415</v>
      </c>
      <c r="G344" s="40" t="s">
        <v>4217</v>
      </c>
      <c r="H344" s="118" t="s">
        <v>3416</v>
      </c>
      <c r="I344" s="31" t="s">
        <v>2180</v>
      </c>
      <c r="J344" s="31" t="s">
        <v>1861</v>
      </c>
      <c r="K344" s="31" t="s">
        <v>1854</v>
      </c>
      <c r="L344" s="31" t="s">
        <v>1855</v>
      </c>
      <c r="M344" s="31" t="s">
        <v>3173</v>
      </c>
      <c r="N344" s="31" t="s">
        <v>4217</v>
      </c>
      <c r="O344" s="30" t="e">
        <f>COUNTIF([2]!Table48[[#This Row],[CMMI Primary Care First
Version Date: CY 2022]:[CMS Merit-based Incentive Payment System (MIPS)
Version Date: CY 2022]],"*yes*")</f>
        <v>#REF!</v>
      </c>
      <c r="P344" s="134" t="s">
        <v>4217</v>
      </c>
      <c r="Q344" s="134" t="s">
        <v>4217</v>
      </c>
      <c r="R344" s="134" t="s">
        <v>4217</v>
      </c>
      <c r="S344" s="134" t="s">
        <v>4217</v>
      </c>
      <c r="T344" s="134" t="s">
        <v>4217</v>
      </c>
      <c r="U344" s="134" t="s">
        <v>4217</v>
      </c>
      <c r="V344" s="134" t="s">
        <v>4217</v>
      </c>
      <c r="W344" s="134" t="s">
        <v>1</v>
      </c>
      <c r="X344" s="134" t="s">
        <v>2332</v>
      </c>
      <c r="Y344" s="134" t="s">
        <v>4217</v>
      </c>
      <c r="Z344" s="134" t="s">
        <v>4217</v>
      </c>
      <c r="AA344" s="134" t="s">
        <v>4217</v>
      </c>
      <c r="AB344" s="134" t="s">
        <v>4217</v>
      </c>
      <c r="AC344" s="134" t="s">
        <v>4217</v>
      </c>
      <c r="AD344" s="134" t="s">
        <v>4217</v>
      </c>
      <c r="AE344" s="134" t="s">
        <v>4217</v>
      </c>
      <c r="AF344" s="134" t="s">
        <v>4217</v>
      </c>
      <c r="AG344" s="134" t="s">
        <v>4217</v>
      </c>
      <c r="AH344" s="134" t="s">
        <v>4217</v>
      </c>
      <c r="AI344" s="134" t="s">
        <v>4217</v>
      </c>
    </row>
    <row r="345" spans="1:35" s="21" customFormat="1" ht="76.5" hidden="1" customHeight="1">
      <c r="A345" s="159" t="s">
        <v>644</v>
      </c>
      <c r="B345" s="37" t="s">
        <v>3249</v>
      </c>
      <c r="C345" s="37" t="s">
        <v>1721</v>
      </c>
      <c r="D345" s="37" t="s">
        <v>2243</v>
      </c>
      <c r="E345" s="123" t="s">
        <v>1658</v>
      </c>
      <c r="F345" s="44" t="s">
        <v>3250</v>
      </c>
      <c r="G345" s="44" t="s">
        <v>4217</v>
      </c>
      <c r="H345" s="118" t="s">
        <v>3251</v>
      </c>
      <c r="I345" s="31" t="s">
        <v>1864</v>
      </c>
      <c r="J345" s="31" t="s">
        <v>1861</v>
      </c>
      <c r="K345" s="31" t="s">
        <v>1854</v>
      </c>
      <c r="L345" s="31" t="s">
        <v>1855</v>
      </c>
      <c r="M345" s="31" t="s">
        <v>3173</v>
      </c>
      <c r="N345" s="31" t="s">
        <v>4217</v>
      </c>
      <c r="O345" s="30" t="e">
        <f>COUNTIF([2]!Table48[[#This Row],[CMMI Primary Care First
Version Date: CY 2022]:[CMS Merit-based Incentive Payment System (MIPS)
Version Date: CY 2022]],"*yes*")</f>
        <v>#REF!</v>
      </c>
      <c r="P345" s="134" t="s">
        <v>4217</v>
      </c>
      <c r="Q345" s="134" t="s">
        <v>4217</v>
      </c>
      <c r="R345" s="134" t="s">
        <v>4217</v>
      </c>
      <c r="S345" s="134" t="s">
        <v>4217</v>
      </c>
      <c r="T345" s="134" t="s">
        <v>4217</v>
      </c>
      <c r="U345" s="134" t="s">
        <v>4217</v>
      </c>
      <c r="V345" s="134" t="s">
        <v>4217</v>
      </c>
      <c r="W345" s="134" t="s">
        <v>4217</v>
      </c>
      <c r="X345" s="134" t="s">
        <v>2332</v>
      </c>
      <c r="Y345" s="134" t="s">
        <v>4217</v>
      </c>
      <c r="Z345" s="134" t="s">
        <v>4217</v>
      </c>
      <c r="AA345" s="134" t="s">
        <v>4217</v>
      </c>
      <c r="AB345" s="134" t="s">
        <v>1</v>
      </c>
      <c r="AC345" s="134" t="s">
        <v>4217</v>
      </c>
      <c r="AD345" s="134" t="s">
        <v>4217</v>
      </c>
      <c r="AE345" s="134" t="s">
        <v>4217</v>
      </c>
      <c r="AF345" s="134" t="s">
        <v>4217</v>
      </c>
      <c r="AG345" s="134" t="s">
        <v>4217</v>
      </c>
      <c r="AH345" s="134" t="s">
        <v>4217</v>
      </c>
      <c r="AI345" s="134" t="s">
        <v>4217</v>
      </c>
    </row>
    <row r="346" spans="1:35" s="21" customFormat="1" ht="76.5" hidden="1" customHeight="1">
      <c r="A346" s="119" t="s">
        <v>642</v>
      </c>
      <c r="B346" s="37" t="s">
        <v>3417</v>
      </c>
      <c r="C346" s="37" t="s">
        <v>97</v>
      </c>
      <c r="D346" s="37" t="s">
        <v>97</v>
      </c>
      <c r="E346" s="123" t="s">
        <v>1658</v>
      </c>
      <c r="F346" s="40" t="s">
        <v>3418</v>
      </c>
      <c r="G346" s="40" t="s">
        <v>4217</v>
      </c>
      <c r="H346" s="118" t="s">
        <v>3419</v>
      </c>
      <c r="I346" s="31" t="s">
        <v>2180</v>
      </c>
      <c r="J346" s="31" t="s">
        <v>1861</v>
      </c>
      <c r="K346" s="31" t="s">
        <v>1854</v>
      </c>
      <c r="L346" s="31" t="s">
        <v>1855</v>
      </c>
      <c r="M346" s="31" t="s">
        <v>3173</v>
      </c>
      <c r="N346" s="31" t="s">
        <v>4217</v>
      </c>
      <c r="O346" s="30" t="e">
        <f>COUNTIF([2]!Table48[[#This Row],[CMMI Primary Care First
Version Date: CY 2022]:[CMS Merit-based Incentive Payment System (MIPS)
Version Date: CY 2022]],"*yes*")</f>
        <v>#REF!</v>
      </c>
      <c r="P346" s="134" t="s">
        <v>4217</v>
      </c>
      <c r="Q346" s="134" t="s">
        <v>4217</v>
      </c>
      <c r="R346" s="134" t="s">
        <v>4217</v>
      </c>
      <c r="S346" s="134" t="s">
        <v>4217</v>
      </c>
      <c r="T346" s="134" t="s">
        <v>4217</v>
      </c>
      <c r="U346" s="134" t="s">
        <v>4217</v>
      </c>
      <c r="V346" s="134" t="s">
        <v>4217</v>
      </c>
      <c r="W346" s="134" t="s">
        <v>1</v>
      </c>
      <c r="X346" s="134" t="s">
        <v>4217</v>
      </c>
      <c r="Y346" s="134" t="s">
        <v>4217</v>
      </c>
      <c r="Z346" s="134" t="s">
        <v>4217</v>
      </c>
      <c r="AA346" s="134" t="s">
        <v>4217</v>
      </c>
      <c r="AB346" s="134" t="s">
        <v>4217</v>
      </c>
      <c r="AC346" s="134" t="s">
        <v>4217</v>
      </c>
      <c r="AD346" s="134" t="s">
        <v>4217</v>
      </c>
      <c r="AE346" s="134" t="s">
        <v>4217</v>
      </c>
      <c r="AF346" s="134" t="s">
        <v>4217</v>
      </c>
      <c r="AG346" s="134" t="s">
        <v>4217</v>
      </c>
      <c r="AH346" s="134" t="s">
        <v>4217</v>
      </c>
      <c r="AI346" s="134" t="s">
        <v>4217</v>
      </c>
    </row>
    <row r="347" spans="1:35" s="21" customFormat="1" ht="76.5" hidden="1" customHeight="1">
      <c r="A347" s="101" t="s">
        <v>1215</v>
      </c>
      <c r="B347" s="37" t="s">
        <v>2165</v>
      </c>
      <c r="C347" s="37" t="s">
        <v>97</v>
      </c>
      <c r="D347" s="37" t="s">
        <v>97</v>
      </c>
      <c r="E347" s="123" t="s">
        <v>1622</v>
      </c>
      <c r="F347" s="44" t="s">
        <v>2380</v>
      </c>
      <c r="G347" s="44" t="s">
        <v>4307</v>
      </c>
      <c r="H347" s="118" t="s">
        <v>2164</v>
      </c>
      <c r="I347" s="31" t="s">
        <v>1850</v>
      </c>
      <c r="J347" s="31" t="s">
        <v>1853</v>
      </c>
      <c r="K347" s="31" t="s">
        <v>1848</v>
      </c>
      <c r="L347" s="31" t="s">
        <v>1860</v>
      </c>
      <c r="M347" s="31" t="s">
        <v>311</v>
      </c>
      <c r="N347" s="31" t="s">
        <v>4217</v>
      </c>
      <c r="O347" s="30" t="e">
        <f>COUNTIF([2]!Table48[[#This Row],[CMMI Primary Care First
Version Date: CY 2022]:[CMS Merit-based Incentive Payment System (MIPS)
Version Date: CY 2022]],"*yes*")</f>
        <v>#REF!</v>
      </c>
      <c r="P347" s="134" t="s">
        <v>4217</v>
      </c>
      <c r="Q347" s="134" t="s">
        <v>4217</v>
      </c>
      <c r="R347" s="134" t="s">
        <v>4217</v>
      </c>
      <c r="S347" s="134" t="s">
        <v>1</v>
      </c>
      <c r="T347" s="134" t="s">
        <v>4217</v>
      </c>
      <c r="U347" s="134" t="s">
        <v>4217</v>
      </c>
      <c r="V347" s="134" t="s">
        <v>4217</v>
      </c>
      <c r="W347" s="134" t="s">
        <v>1</v>
      </c>
      <c r="X347" s="134" t="s">
        <v>4217</v>
      </c>
      <c r="Y347" s="134" t="s">
        <v>4217</v>
      </c>
      <c r="Z347" s="134" t="s">
        <v>4217</v>
      </c>
      <c r="AA347" s="134" t="s">
        <v>4217</v>
      </c>
      <c r="AB347" s="134" t="s">
        <v>4217</v>
      </c>
      <c r="AC347" s="134" t="s">
        <v>4217</v>
      </c>
      <c r="AD347" s="134" t="s">
        <v>4217</v>
      </c>
      <c r="AE347" s="134" t="s">
        <v>4217</v>
      </c>
      <c r="AF347" s="134" t="s">
        <v>4217</v>
      </c>
      <c r="AG347" s="134" t="s">
        <v>4217</v>
      </c>
      <c r="AH347" s="134" t="s">
        <v>4217</v>
      </c>
      <c r="AI347" s="134" t="s">
        <v>4217</v>
      </c>
    </row>
    <row r="348" spans="1:35" s="21" customFormat="1" ht="76.5" hidden="1" customHeight="1">
      <c r="A348" s="119" t="s">
        <v>2850</v>
      </c>
      <c r="B348" s="37" t="s">
        <v>2042</v>
      </c>
      <c r="C348" s="37" t="s">
        <v>97</v>
      </c>
      <c r="D348" s="37" t="s">
        <v>97</v>
      </c>
      <c r="E348" s="123" t="s">
        <v>1622</v>
      </c>
      <c r="F348" s="44" t="s">
        <v>2381</v>
      </c>
      <c r="G348" s="44" t="s">
        <v>4308</v>
      </c>
      <c r="H348" s="118" t="s">
        <v>1459</v>
      </c>
      <c r="I348" s="31" t="s">
        <v>2180</v>
      </c>
      <c r="J348" s="31" t="s">
        <v>1861</v>
      </c>
      <c r="K348" s="31" t="s">
        <v>1848</v>
      </c>
      <c r="L348" s="31" t="s">
        <v>1855</v>
      </c>
      <c r="M348" s="31" t="s">
        <v>311</v>
      </c>
      <c r="N348" s="31" t="s">
        <v>4217</v>
      </c>
      <c r="O348" s="30" t="e">
        <f>COUNTIF([2]!Table48[[#This Row],[CMMI Primary Care First
Version Date: CY 2022]:[CMS Merit-based Incentive Payment System (MIPS)
Version Date: CY 2022]],"*yes*")</f>
        <v>#REF!</v>
      </c>
      <c r="P348" s="134" t="s">
        <v>4217</v>
      </c>
      <c r="Q348" s="134" t="s">
        <v>4217</v>
      </c>
      <c r="R348" s="134" t="s">
        <v>4217</v>
      </c>
      <c r="S348" s="134" t="s">
        <v>1</v>
      </c>
      <c r="T348" s="134" t="s">
        <v>4217</v>
      </c>
      <c r="U348" s="134" t="s">
        <v>4217</v>
      </c>
      <c r="V348" s="134" t="s">
        <v>4217</v>
      </c>
      <c r="W348" s="134" t="s">
        <v>1</v>
      </c>
      <c r="X348" s="134" t="s">
        <v>2332</v>
      </c>
      <c r="Y348" s="134" t="s">
        <v>4217</v>
      </c>
      <c r="Z348" s="134" t="s">
        <v>4217</v>
      </c>
      <c r="AA348" s="134" t="s">
        <v>4217</v>
      </c>
      <c r="AB348" s="134" t="s">
        <v>4217</v>
      </c>
      <c r="AC348" s="134" t="s">
        <v>4217</v>
      </c>
      <c r="AD348" s="134" t="s">
        <v>4217</v>
      </c>
      <c r="AE348" s="134" t="s">
        <v>4217</v>
      </c>
      <c r="AF348" s="134" t="s">
        <v>4217</v>
      </c>
      <c r="AG348" s="134" t="s">
        <v>4217</v>
      </c>
      <c r="AH348" s="134" t="s">
        <v>4217</v>
      </c>
      <c r="AI348" s="134" t="s">
        <v>4217</v>
      </c>
    </row>
    <row r="349" spans="1:35" s="21" customFormat="1" ht="76.5" hidden="1" customHeight="1">
      <c r="A349" s="101" t="s">
        <v>1216</v>
      </c>
      <c r="B349" s="37" t="s">
        <v>2043</v>
      </c>
      <c r="C349" s="37" t="s">
        <v>97</v>
      </c>
      <c r="D349" s="37" t="s">
        <v>97</v>
      </c>
      <c r="E349" s="123" t="s">
        <v>1622</v>
      </c>
      <c r="F349" s="44" t="s">
        <v>2382</v>
      </c>
      <c r="G349" s="44" t="s">
        <v>4309</v>
      </c>
      <c r="H349" s="118" t="s">
        <v>1460</v>
      </c>
      <c r="I349" s="31" t="s">
        <v>2180</v>
      </c>
      <c r="J349" s="31" t="s">
        <v>1861</v>
      </c>
      <c r="K349" s="31" t="s">
        <v>1848</v>
      </c>
      <c r="L349" s="31" t="s">
        <v>1855</v>
      </c>
      <c r="M349" s="31" t="s">
        <v>311</v>
      </c>
      <c r="N349" s="31" t="s">
        <v>4217</v>
      </c>
      <c r="O349" s="30" t="e">
        <f>COUNTIF([2]!Table48[[#This Row],[CMMI Primary Care First
Version Date: CY 2022]:[CMS Merit-based Incentive Payment System (MIPS)
Version Date: CY 2022]],"*yes*")</f>
        <v>#REF!</v>
      </c>
      <c r="P349" s="134" t="s">
        <v>4217</v>
      </c>
      <c r="Q349" s="134" t="s">
        <v>4217</v>
      </c>
      <c r="R349" s="134" t="s">
        <v>4217</v>
      </c>
      <c r="S349" s="134" t="s">
        <v>1</v>
      </c>
      <c r="T349" s="134" t="s">
        <v>4217</v>
      </c>
      <c r="U349" s="134" t="s">
        <v>4217</v>
      </c>
      <c r="V349" s="134" t="s">
        <v>4217</v>
      </c>
      <c r="W349" s="134" t="s">
        <v>1</v>
      </c>
      <c r="X349" s="134" t="s">
        <v>2332</v>
      </c>
      <c r="Y349" s="134" t="s">
        <v>4217</v>
      </c>
      <c r="Z349" s="134" t="s">
        <v>4217</v>
      </c>
      <c r="AA349" s="134" t="s">
        <v>4217</v>
      </c>
      <c r="AB349" s="134" t="s">
        <v>4217</v>
      </c>
      <c r="AC349" s="134" t="s">
        <v>4217</v>
      </c>
      <c r="AD349" s="134" t="s">
        <v>4217</v>
      </c>
      <c r="AE349" s="134" t="s">
        <v>4217</v>
      </c>
      <c r="AF349" s="134" t="s">
        <v>4217</v>
      </c>
      <c r="AG349" s="134" t="s">
        <v>4217</v>
      </c>
      <c r="AH349" s="134" t="s">
        <v>4217</v>
      </c>
      <c r="AI349" s="134" t="s">
        <v>4217</v>
      </c>
    </row>
    <row r="350" spans="1:35" s="21" customFormat="1" ht="76.5" hidden="1" customHeight="1">
      <c r="A350" s="119" t="s">
        <v>2855</v>
      </c>
      <c r="B350" s="37" t="s">
        <v>3420</v>
      </c>
      <c r="C350" s="37" t="s">
        <v>97</v>
      </c>
      <c r="D350" s="37" t="s">
        <v>97</v>
      </c>
      <c r="E350" s="123" t="s">
        <v>1927</v>
      </c>
      <c r="F350" s="44" t="s">
        <v>3421</v>
      </c>
      <c r="G350" s="44" t="s">
        <v>4217</v>
      </c>
      <c r="H350" s="118" t="s">
        <v>3422</v>
      </c>
      <c r="I350" s="31" t="s">
        <v>2180</v>
      </c>
      <c r="J350" s="31" t="s">
        <v>1861</v>
      </c>
      <c r="K350" s="31" t="s">
        <v>1854</v>
      </c>
      <c r="L350" s="31" t="s">
        <v>1855</v>
      </c>
      <c r="M350" s="31" t="s">
        <v>3173</v>
      </c>
      <c r="N350" s="31" t="s">
        <v>4217</v>
      </c>
      <c r="O350" s="30" t="e">
        <f>COUNTIF([2]!Table48[[#This Row],[CMMI Primary Care First
Version Date: CY 2022]:[CMS Merit-based Incentive Payment System (MIPS)
Version Date: CY 2022]],"*yes*")</f>
        <v>#REF!</v>
      </c>
      <c r="P350" s="134" t="s">
        <v>4217</v>
      </c>
      <c r="Q350" s="134" t="s">
        <v>4217</v>
      </c>
      <c r="R350" s="134" t="s">
        <v>4217</v>
      </c>
      <c r="S350" s="134" t="s">
        <v>4217</v>
      </c>
      <c r="T350" s="134" t="s">
        <v>4217</v>
      </c>
      <c r="U350" s="134" t="s">
        <v>4217</v>
      </c>
      <c r="V350" s="134" t="s">
        <v>4217</v>
      </c>
      <c r="W350" s="134" t="s">
        <v>1</v>
      </c>
      <c r="X350" s="134" t="s">
        <v>4217</v>
      </c>
      <c r="Y350" s="134" t="s">
        <v>4217</v>
      </c>
      <c r="Z350" s="134" t="s">
        <v>4217</v>
      </c>
      <c r="AA350" s="134" t="s">
        <v>4217</v>
      </c>
      <c r="AB350" s="134" t="s">
        <v>4217</v>
      </c>
      <c r="AC350" s="134" t="s">
        <v>4217</v>
      </c>
      <c r="AD350" s="134" t="s">
        <v>4217</v>
      </c>
      <c r="AE350" s="134" t="s">
        <v>4217</v>
      </c>
      <c r="AF350" s="134" t="s">
        <v>4217</v>
      </c>
      <c r="AG350" s="134" t="s">
        <v>4217</v>
      </c>
      <c r="AH350" s="134" t="s">
        <v>4217</v>
      </c>
      <c r="AI350" s="134" t="s">
        <v>4217</v>
      </c>
    </row>
    <row r="351" spans="1:35" s="21" customFormat="1" ht="76.5" hidden="1" customHeight="1">
      <c r="A351" s="119" t="s">
        <v>2860</v>
      </c>
      <c r="B351" s="37" t="s">
        <v>3231</v>
      </c>
      <c r="C351" s="37" t="s">
        <v>3232</v>
      </c>
      <c r="D351" s="39" t="s">
        <v>2243</v>
      </c>
      <c r="E351" s="139" t="s">
        <v>1933</v>
      </c>
      <c r="F351" s="153" t="s">
        <v>4217</v>
      </c>
      <c r="G351" s="153" t="s">
        <v>4217</v>
      </c>
      <c r="H351" s="141" t="s">
        <v>4310</v>
      </c>
      <c r="I351" s="31" t="s">
        <v>1850</v>
      </c>
      <c r="J351" s="31" t="s">
        <v>1847</v>
      </c>
      <c r="K351" s="31" t="s">
        <v>1848</v>
      </c>
      <c r="L351" s="31" t="s">
        <v>1891</v>
      </c>
      <c r="M351" s="134" t="s">
        <v>311</v>
      </c>
      <c r="N351" s="31" t="s">
        <v>4217</v>
      </c>
      <c r="O351" s="30" t="e">
        <f>COUNTIF([2]!Table48[[#This Row],[CMMI Primary Care First
Version Date: CY 2022]:[CMS Merit-based Incentive Payment System (MIPS)
Version Date: CY 2022]],"*yes*")</f>
        <v>#REF!</v>
      </c>
      <c r="P351" s="134" t="s">
        <v>4217</v>
      </c>
      <c r="Q351" s="134" t="s">
        <v>4217</v>
      </c>
      <c r="R351" s="134" t="s">
        <v>4217</v>
      </c>
      <c r="S351" s="134" t="s">
        <v>4217</v>
      </c>
      <c r="T351" s="134" t="s">
        <v>4217</v>
      </c>
      <c r="U351" s="134" t="s">
        <v>4217</v>
      </c>
      <c r="V351" s="134" t="s">
        <v>4217</v>
      </c>
      <c r="W351" s="134" t="s">
        <v>4217</v>
      </c>
      <c r="X351" s="134" t="s">
        <v>2258</v>
      </c>
      <c r="Y351" s="134" t="s">
        <v>4217</v>
      </c>
      <c r="Z351" s="134" t="s">
        <v>4217</v>
      </c>
      <c r="AA351" s="134" t="s">
        <v>4217</v>
      </c>
      <c r="AB351" s="134" t="s">
        <v>4217</v>
      </c>
      <c r="AC351" s="134" t="s">
        <v>4217</v>
      </c>
      <c r="AD351" s="134" t="s">
        <v>4217</v>
      </c>
      <c r="AE351" s="134" t="s">
        <v>4217</v>
      </c>
      <c r="AF351" s="134" t="s">
        <v>4217</v>
      </c>
      <c r="AG351" s="134" t="s">
        <v>4217</v>
      </c>
      <c r="AH351" s="134" t="s">
        <v>4217</v>
      </c>
      <c r="AI351" s="134" t="s">
        <v>4217</v>
      </c>
    </row>
    <row r="352" spans="1:35" s="21" customFormat="1" ht="76.5" hidden="1" customHeight="1">
      <c r="A352" s="119" t="s">
        <v>2864</v>
      </c>
      <c r="B352" s="37" t="s">
        <v>4311</v>
      </c>
      <c r="C352" s="37" t="s">
        <v>97</v>
      </c>
      <c r="D352" s="39" t="s">
        <v>97</v>
      </c>
      <c r="E352" s="123" t="s">
        <v>3371</v>
      </c>
      <c r="F352" s="44" t="s">
        <v>4217</v>
      </c>
      <c r="G352" s="44" t="s">
        <v>4217</v>
      </c>
      <c r="H352" s="118" t="s">
        <v>4312</v>
      </c>
      <c r="I352" s="31" t="s">
        <v>1903</v>
      </c>
      <c r="J352" s="31" t="s">
        <v>97</v>
      </c>
      <c r="K352" s="31" t="s">
        <v>1848</v>
      </c>
      <c r="L352" s="31" t="s">
        <v>1891</v>
      </c>
      <c r="M352" s="31" t="s">
        <v>5</v>
      </c>
      <c r="N352" s="31" t="s">
        <v>4217</v>
      </c>
      <c r="O352" s="30" t="e">
        <f>COUNTIF([2]!Table48[[#This Row],[CMMI Primary Care First
Version Date: CY 2022]:[CMS Merit-based Incentive Payment System (MIPS)
Version Date: CY 2022]],"*yes*")</f>
        <v>#REF!</v>
      </c>
      <c r="P352" s="134" t="s">
        <v>4217</v>
      </c>
      <c r="Q352" s="134" t="s">
        <v>4217</v>
      </c>
      <c r="R352" s="134" t="s">
        <v>4217</v>
      </c>
      <c r="S352" s="134" t="s">
        <v>4217</v>
      </c>
      <c r="T352" s="134" t="s">
        <v>4217</v>
      </c>
      <c r="U352" s="134" t="s">
        <v>4217</v>
      </c>
      <c r="V352" s="134" t="s">
        <v>4217</v>
      </c>
      <c r="W352" s="134" t="s">
        <v>4217</v>
      </c>
      <c r="X352" s="134" t="s">
        <v>4217</v>
      </c>
      <c r="Y352" s="134" t="s">
        <v>4217</v>
      </c>
      <c r="Z352" s="134" t="s">
        <v>4217</v>
      </c>
      <c r="AA352" s="134" t="s">
        <v>4217</v>
      </c>
      <c r="AB352" s="134" t="s">
        <v>4217</v>
      </c>
      <c r="AC352" s="134" t="s">
        <v>4217</v>
      </c>
      <c r="AD352" s="134" t="s">
        <v>1</v>
      </c>
      <c r="AE352" s="134" t="s">
        <v>4217</v>
      </c>
      <c r="AF352" s="134" t="s">
        <v>4217</v>
      </c>
      <c r="AG352" s="134" t="s">
        <v>4217</v>
      </c>
      <c r="AH352" s="134" t="s">
        <v>4217</v>
      </c>
      <c r="AI352" s="134" t="s">
        <v>4217</v>
      </c>
    </row>
    <row r="353" spans="1:35" s="21" customFormat="1" ht="76.5" hidden="1" customHeight="1">
      <c r="A353" s="119" t="s">
        <v>2869</v>
      </c>
      <c r="B353" s="37" t="s">
        <v>1564</v>
      </c>
      <c r="C353" s="37" t="s">
        <v>97</v>
      </c>
      <c r="D353" s="39" t="s">
        <v>97</v>
      </c>
      <c r="E353" s="123" t="s">
        <v>1943</v>
      </c>
      <c r="F353" s="44" t="s">
        <v>4217</v>
      </c>
      <c r="G353" s="44" t="s">
        <v>4217</v>
      </c>
      <c r="H353" s="118" t="s">
        <v>2011</v>
      </c>
      <c r="I353" s="31" t="s">
        <v>1883</v>
      </c>
      <c r="J353" s="31" t="s">
        <v>97</v>
      </c>
      <c r="K353" s="31" t="s">
        <v>1852</v>
      </c>
      <c r="L353" s="31" t="s">
        <v>1855</v>
      </c>
      <c r="M353" s="31" t="s">
        <v>6</v>
      </c>
      <c r="N353" s="31" t="s">
        <v>4217</v>
      </c>
      <c r="O353" s="30" t="e">
        <f>COUNTIF([2]!Table48[[#This Row],[CMMI Primary Care First
Version Date: CY 2022]:[CMS Merit-based Incentive Payment System (MIPS)
Version Date: CY 2022]],"*yes*")</f>
        <v>#REF!</v>
      </c>
      <c r="P353" s="134" t="s">
        <v>4217</v>
      </c>
      <c r="Q353" s="134" t="s">
        <v>4217</v>
      </c>
      <c r="R353" s="134" t="s">
        <v>4217</v>
      </c>
      <c r="S353" s="134" t="s">
        <v>4217</v>
      </c>
      <c r="T353" s="134" t="s">
        <v>4217</v>
      </c>
      <c r="U353" s="134" t="s">
        <v>2156</v>
      </c>
      <c r="V353" s="134" t="s">
        <v>4217</v>
      </c>
      <c r="W353" s="134" t="s">
        <v>4217</v>
      </c>
      <c r="X353" s="134" t="s">
        <v>4217</v>
      </c>
      <c r="Y353" s="134" t="s">
        <v>4217</v>
      </c>
      <c r="Z353" s="134" t="s">
        <v>4217</v>
      </c>
      <c r="AA353" s="134" t="s">
        <v>4217</v>
      </c>
      <c r="AB353" s="134" t="s">
        <v>4217</v>
      </c>
      <c r="AC353" s="134" t="s">
        <v>4217</v>
      </c>
      <c r="AD353" s="134" t="s">
        <v>4217</v>
      </c>
      <c r="AE353" s="134" t="s">
        <v>4217</v>
      </c>
      <c r="AF353" s="134" t="s">
        <v>4217</v>
      </c>
      <c r="AG353" s="134" t="s">
        <v>4217</v>
      </c>
      <c r="AH353" s="134" t="s">
        <v>4217</v>
      </c>
      <c r="AI353" s="134" t="s">
        <v>4217</v>
      </c>
    </row>
    <row r="354" spans="1:35" s="21" customFormat="1" ht="76.5" hidden="1" customHeight="1">
      <c r="A354" s="119" t="s">
        <v>2873</v>
      </c>
      <c r="B354" s="37" t="s">
        <v>4313</v>
      </c>
      <c r="C354" s="37" t="s">
        <v>277</v>
      </c>
      <c r="D354" s="39" t="s">
        <v>2243</v>
      </c>
      <c r="E354" s="123" t="s">
        <v>1934</v>
      </c>
      <c r="F354" s="44" t="s">
        <v>4217</v>
      </c>
      <c r="G354" s="44" t="s">
        <v>4217</v>
      </c>
      <c r="H354" s="118" t="s">
        <v>1433</v>
      </c>
      <c r="I354" s="31" t="s">
        <v>1864</v>
      </c>
      <c r="J354" s="31" t="s">
        <v>1865</v>
      </c>
      <c r="K354" s="31" t="s">
        <v>1854</v>
      </c>
      <c r="L354" s="31" t="s">
        <v>1855</v>
      </c>
      <c r="M354" s="31" t="s">
        <v>311</v>
      </c>
      <c r="N354" s="31" t="s">
        <v>4217</v>
      </c>
      <c r="O354" s="30" t="e">
        <f>COUNTIF([2]!Table48[[#This Row],[CMMI Primary Care First
Version Date: CY 2022]:[CMS Merit-based Incentive Payment System (MIPS)
Version Date: CY 2022]],"*yes*")</f>
        <v>#REF!</v>
      </c>
      <c r="P354" s="134" t="s">
        <v>4217</v>
      </c>
      <c r="Q354" s="134" t="s">
        <v>4217</v>
      </c>
      <c r="R354" s="134" t="s">
        <v>4217</v>
      </c>
      <c r="S354" s="134" t="s">
        <v>4217</v>
      </c>
      <c r="T354" s="134" t="s">
        <v>4217</v>
      </c>
      <c r="U354" s="134" t="s">
        <v>4217</v>
      </c>
      <c r="V354" s="134" t="s">
        <v>4217</v>
      </c>
      <c r="W354" s="134" t="s">
        <v>4217</v>
      </c>
      <c r="X354" s="134" t="s">
        <v>4217</v>
      </c>
      <c r="Y354" s="134" t="s">
        <v>1</v>
      </c>
      <c r="Z354" s="134" t="s">
        <v>3730</v>
      </c>
      <c r="AA354" s="134" t="s">
        <v>4217</v>
      </c>
      <c r="AB354" s="134" t="s">
        <v>4217</v>
      </c>
      <c r="AC354" s="134" t="s">
        <v>4217</v>
      </c>
      <c r="AD354" s="134" t="s">
        <v>4217</v>
      </c>
      <c r="AE354" s="134" t="s">
        <v>4217</v>
      </c>
      <c r="AF354" s="134" t="s">
        <v>4217</v>
      </c>
      <c r="AG354" s="134" t="s">
        <v>4217</v>
      </c>
      <c r="AH354" s="134" t="s">
        <v>4217</v>
      </c>
      <c r="AI354" s="134" t="s">
        <v>4217</v>
      </c>
    </row>
    <row r="355" spans="1:35" s="21" customFormat="1" ht="76.5" hidden="1" customHeight="1">
      <c r="A355" s="119" t="s">
        <v>1186</v>
      </c>
      <c r="B355" s="37" t="s">
        <v>1676</v>
      </c>
      <c r="C355" s="37" t="s">
        <v>232</v>
      </c>
      <c r="D355" s="37" t="s">
        <v>2243</v>
      </c>
      <c r="E355" s="123" t="s">
        <v>569</v>
      </c>
      <c r="F355" s="44" t="s">
        <v>4217</v>
      </c>
      <c r="G355" s="44" t="s">
        <v>4217</v>
      </c>
      <c r="H355" s="118" t="s">
        <v>1528</v>
      </c>
      <c r="I355" s="31" t="s">
        <v>1864</v>
      </c>
      <c r="J355" s="31" t="s">
        <v>97</v>
      </c>
      <c r="K355" s="31" t="s">
        <v>1852</v>
      </c>
      <c r="L355" s="31" t="s">
        <v>1855</v>
      </c>
      <c r="M355" s="31" t="s">
        <v>6</v>
      </c>
      <c r="N355" s="31" t="s">
        <v>4217</v>
      </c>
      <c r="O355" s="30" t="e">
        <f>COUNTIF([2]!Table48[[#This Row],[CMMI Primary Care First
Version Date: CY 2022]:[CMS Merit-based Incentive Payment System (MIPS)
Version Date: CY 2022]],"*yes*")</f>
        <v>#REF!</v>
      </c>
      <c r="P355" s="134" t="s">
        <v>4217</v>
      </c>
      <c r="Q355" s="134" t="s">
        <v>4217</v>
      </c>
      <c r="R355" s="134" t="s">
        <v>4217</v>
      </c>
      <c r="S355" s="134" t="s">
        <v>4217</v>
      </c>
      <c r="T355" s="134" t="s">
        <v>4217</v>
      </c>
      <c r="U355" s="134" t="s">
        <v>4217</v>
      </c>
      <c r="V355" s="134" t="s">
        <v>4217</v>
      </c>
      <c r="W355" s="134" t="s">
        <v>4217</v>
      </c>
      <c r="X355" s="134" t="s">
        <v>4217</v>
      </c>
      <c r="Y355" s="134" t="s">
        <v>3011</v>
      </c>
      <c r="Z355" s="134" t="s">
        <v>3693</v>
      </c>
      <c r="AA355" s="134" t="s">
        <v>4217</v>
      </c>
      <c r="AB355" s="134" t="s">
        <v>1</v>
      </c>
      <c r="AC355" s="134" t="s">
        <v>4217</v>
      </c>
      <c r="AD355" s="134" t="s">
        <v>4217</v>
      </c>
      <c r="AE355" s="134" t="s">
        <v>4217</v>
      </c>
      <c r="AF355" s="134" t="s">
        <v>4314</v>
      </c>
      <c r="AG355" s="134" t="s">
        <v>4217</v>
      </c>
      <c r="AH355" s="134" t="s">
        <v>1806</v>
      </c>
      <c r="AI355" s="134" t="s">
        <v>4217</v>
      </c>
    </row>
    <row r="356" spans="1:35" s="21" customFormat="1" ht="76.5" hidden="1" customHeight="1">
      <c r="A356" s="119" t="s">
        <v>2877</v>
      </c>
      <c r="B356" s="37" t="s">
        <v>1828</v>
      </c>
      <c r="C356" s="37" t="s">
        <v>1829</v>
      </c>
      <c r="D356" s="39" t="s">
        <v>2235</v>
      </c>
      <c r="E356" s="123" t="s">
        <v>227</v>
      </c>
      <c r="F356" s="40" t="s">
        <v>4217</v>
      </c>
      <c r="G356" s="40" t="s">
        <v>4217</v>
      </c>
      <c r="H356" s="118" t="s">
        <v>1827</v>
      </c>
      <c r="I356" s="31" t="s">
        <v>1864</v>
      </c>
      <c r="J356" s="31" t="s">
        <v>1865</v>
      </c>
      <c r="K356" s="31" t="s">
        <v>1854</v>
      </c>
      <c r="L356" s="31" t="s">
        <v>1849</v>
      </c>
      <c r="M356" s="31" t="s">
        <v>311</v>
      </c>
      <c r="N356" s="31" t="s">
        <v>1</v>
      </c>
      <c r="O356" s="30" t="e">
        <f>COUNTIF([2]!Table48[[#This Row],[CMMI Primary Care First
Version Date: CY 2022]:[CMS Merit-based Incentive Payment System (MIPS)
Version Date: CY 2022]],"*yes*")</f>
        <v>#REF!</v>
      </c>
      <c r="P356" s="134" t="s">
        <v>4217</v>
      </c>
      <c r="Q356" s="134" t="s">
        <v>4217</v>
      </c>
      <c r="R356" s="134" t="s">
        <v>4217</v>
      </c>
      <c r="S356" s="134" t="s">
        <v>4217</v>
      </c>
      <c r="T356" s="134" t="s">
        <v>4217</v>
      </c>
      <c r="U356" s="134" t="s">
        <v>4217</v>
      </c>
      <c r="V356" s="134" t="s">
        <v>4217</v>
      </c>
      <c r="W356" s="134" t="s">
        <v>4217</v>
      </c>
      <c r="X356" s="134" t="s">
        <v>4217</v>
      </c>
      <c r="Y356" s="134" t="s">
        <v>4217</v>
      </c>
      <c r="Z356" s="134" t="s">
        <v>4217</v>
      </c>
      <c r="AA356" s="134" t="s">
        <v>4217</v>
      </c>
      <c r="AB356" s="134" t="s">
        <v>4217</v>
      </c>
      <c r="AC356" s="134" t="s">
        <v>4217</v>
      </c>
      <c r="AD356" s="134" t="s">
        <v>4217</v>
      </c>
      <c r="AE356" s="134" t="s">
        <v>4217</v>
      </c>
      <c r="AF356" s="134" t="s">
        <v>4217</v>
      </c>
      <c r="AG356" s="134" t="s">
        <v>4217</v>
      </c>
      <c r="AH356" s="134" t="s">
        <v>4217</v>
      </c>
      <c r="AI356" s="134" t="s">
        <v>4217</v>
      </c>
    </row>
    <row r="357" spans="1:35" s="21" customFormat="1" ht="76.5" hidden="1" customHeight="1">
      <c r="A357" s="119" t="s">
        <v>2891</v>
      </c>
      <c r="B357" s="37" t="s">
        <v>4315</v>
      </c>
      <c r="C357" s="37" t="s">
        <v>97</v>
      </c>
      <c r="D357" s="37" t="s">
        <v>97</v>
      </c>
      <c r="E357" s="139" t="s">
        <v>4316</v>
      </c>
      <c r="F357" s="153" t="s">
        <v>4217</v>
      </c>
      <c r="G357" s="153" t="s">
        <v>4217</v>
      </c>
      <c r="H357" s="141" t="s">
        <v>4317</v>
      </c>
      <c r="I357" s="31" t="s">
        <v>1892</v>
      </c>
      <c r="J357" s="31" t="s">
        <v>97</v>
      </c>
      <c r="K357" s="31" t="s">
        <v>1854</v>
      </c>
      <c r="L357" s="31" t="s">
        <v>2218</v>
      </c>
      <c r="M357" s="134" t="s">
        <v>6</v>
      </c>
      <c r="N357" s="31" t="s">
        <v>4217</v>
      </c>
      <c r="O357" s="30" t="e">
        <f>COUNTIF([2]!Table48[[#This Row],[CMMI Primary Care First
Version Date: CY 2022]:[CMS Merit-based Incentive Payment System (MIPS)
Version Date: CY 2022]],"*yes*")</f>
        <v>#REF!</v>
      </c>
      <c r="P357" s="134" t="s">
        <v>4217</v>
      </c>
      <c r="Q357" s="134" t="s">
        <v>4217</v>
      </c>
      <c r="R357" s="134" t="s">
        <v>4217</v>
      </c>
      <c r="S357" s="134" t="s">
        <v>4217</v>
      </c>
      <c r="T357" s="134" t="s">
        <v>4217</v>
      </c>
      <c r="U357" s="134" t="s">
        <v>4217</v>
      </c>
      <c r="V357" s="134" t="s">
        <v>4217</v>
      </c>
      <c r="W357" s="134" t="s">
        <v>4217</v>
      </c>
      <c r="X357" s="134" t="s">
        <v>4217</v>
      </c>
      <c r="Y357" s="134" t="s">
        <v>4217</v>
      </c>
      <c r="Z357" s="134" t="s">
        <v>4217</v>
      </c>
      <c r="AA357" s="134" t="s">
        <v>4217</v>
      </c>
      <c r="AB357" s="134" t="s">
        <v>4217</v>
      </c>
      <c r="AC357" s="134" t="s">
        <v>4217</v>
      </c>
      <c r="AD357" s="134" t="s">
        <v>4217</v>
      </c>
      <c r="AE357" s="134" t="s">
        <v>4217</v>
      </c>
      <c r="AF357" s="134" t="s">
        <v>4217</v>
      </c>
      <c r="AG357" s="134" t="s">
        <v>4217</v>
      </c>
      <c r="AH357" s="134" t="s">
        <v>4217</v>
      </c>
      <c r="AI357" s="134" t="s">
        <v>4217</v>
      </c>
    </row>
    <row r="358" spans="1:35" s="21" customFormat="1" ht="76.5" hidden="1" customHeight="1">
      <c r="A358" s="119" t="s">
        <v>496</v>
      </c>
      <c r="B358" s="37" t="s">
        <v>3423</v>
      </c>
      <c r="C358" s="37" t="s">
        <v>97</v>
      </c>
      <c r="D358" s="39" t="s">
        <v>97</v>
      </c>
      <c r="E358" s="123" t="s">
        <v>1622</v>
      </c>
      <c r="F358" s="40" t="s">
        <v>4217</v>
      </c>
      <c r="G358" s="40" t="s">
        <v>4217</v>
      </c>
      <c r="H358" s="118" t="s">
        <v>3424</v>
      </c>
      <c r="I358" s="31" t="s">
        <v>1904</v>
      </c>
      <c r="J358" s="31" t="s">
        <v>97</v>
      </c>
      <c r="K358" s="31" t="s">
        <v>1867</v>
      </c>
      <c r="L358" s="31" t="s">
        <v>97</v>
      </c>
      <c r="M358" s="31" t="s">
        <v>311</v>
      </c>
      <c r="N358" s="31" t="s">
        <v>4217</v>
      </c>
      <c r="O358" s="30" t="e">
        <f>COUNTIF([2]!Table48[[#This Row],[CMMI Primary Care First
Version Date: CY 2022]:[CMS Merit-based Incentive Payment System (MIPS)
Version Date: CY 2022]],"*yes*")</f>
        <v>#REF!</v>
      </c>
      <c r="P358" s="134" t="s">
        <v>4217</v>
      </c>
      <c r="Q358" s="134" t="s">
        <v>4217</v>
      </c>
      <c r="R358" s="134" t="s">
        <v>4217</v>
      </c>
      <c r="S358" s="134" t="s">
        <v>4217</v>
      </c>
      <c r="T358" s="31" t="s">
        <v>4217</v>
      </c>
      <c r="U358" s="134" t="s">
        <v>4217</v>
      </c>
      <c r="V358" s="134" t="s">
        <v>4217</v>
      </c>
      <c r="W358" s="134" t="s">
        <v>4217</v>
      </c>
      <c r="X358" s="134" t="s">
        <v>4217</v>
      </c>
      <c r="Y358" s="134" t="s">
        <v>4217</v>
      </c>
      <c r="Z358" s="134" t="s">
        <v>4217</v>
      </c>
      <c r="AA358" s="134" t="s">
        <v>4217</v>
      </c>
      <c r="AB358" s="31" t="s">
        <v>4217</v>
      </c>
      <c r="AC358" s="134" t="s">
        <v>4217</v>
      </c>
      <c r="AD358" s="134" t="s">
        <v>4217</v>
      </c>
      <c r="AE358" s="134" t="s">
        <v>4217</v>
      </c>
      <c r="AF358" s="31" t="s">
        <v>4217</v>
      </c>
      <c r="AG358" s="134" t="s">
        <v>4217</v>
      </c>
      <c r="AH358" s="134" t="s">
        <v>4217</v>
      </c>
      <c r="AI358" s="31" t="s">
        <v>4217</v>
      </c>
    </row>
    <row r="359" spans="1:35" s="21" customFormat="1" ht="76.5" hidden="1" customHeight="1">
      <c r="A359" s="119" t="s">
        <v>1160</v>
      </c>
      <c r="B359" s="37" t="s">
        <v>1565</v>
      </c>
      <c r="C359" s="37" t="s">
        <v>97</v>
      </c>
      <c r="D359" s="37" t="s">
        <v>97</v>
      </c>
      <c r="E359" s="123" t="s">
        <v>1622</v>
      </c>
      <c r="F359" s="44" t="s">
        <v>4217</v>
      </c>
      <c r="G359" s="44" t="s">
        <v>4217</v>
      </c>
      <c r="H359" s="118" t="s">
        <v>1773</v>
      </c>
      <c r="I359" s="31" t="s">
        <v>1883</v>
      </c>
      <c r="J359" s="31" t="s">
        <v>97</v>
      </c>
      <c r="K359" s="31" t="s">
        <v>1854</v>
      </c>
      <c r="L359" s="31" t="s">
        <v>1860</v>
      </c>
      <c r="M359" s="31" t="s">
        <v>1981</v>
      </c>
      <c r="N359" s="31" t="s">
        <v>4217</v>
      </c>
      <c r="O359" s="30" t="e">
        <f>COUNTIF([2]!Table48[[#This Row],[CMMI Primary Care First
Version Date: CY 2022]:[CMS Merit-based Incentive Payment System (MIPS)
Version Date: CY 2022]],"*yes*")</f>
        <v>#REF!</v>
      </c>
      <c r="P359" s="134" t="s">
        <v>4217</v>
      </c>
      <c r="Q359" s="134" t="s">
        <v>4217</v>
      </c>
      <c r="R359" s="134" t="s">
        <v>4217</v>
      </c>
      <c r="S359" s="134" t="s">
        <v>4217</v>
      </c>
      <c r="T359" s="134" t="s">
        <v>4217</v>
      </c>
      <c r="U359" s="134" t="s">
        <v>3761</v>
      </c>
      <c r="V359" s="134" t="s">
        <v>4217</v>
      </c>
      <c r="W359" s="134" t="s">
        <v>4217</v>
      </c>
      <c r="X359" s="134" t="s">
        <v>4217</v>
      </c>
      <c r="Y359" s="134" t="s">
        <v>4217</v>
      </c>
      <c r="Z359" s="134" t="s">
        <v>4217</v>
      </c>
      <c r="AA359" s="134" t="s">
        <v>4217</v>
      </c>
      <c r="AB359" s="134" t="s">
        <v>4217</v>
      </c>
      <c r="AC359" s="134" t="s">
        <v>4217</v>
      </c>
      <c r="AD359" s="134" t="s">
        <v>4217</v>
      </c>
      <c r="AE359" s="134" t="s">
        <v>4217</v>
      </c>
      <c r="AF359" s="134" t="s">
        <v>4217</v>
      </c>
      <c r="AG359" s="134" t="s">
        <v>4217</v>
      </c>
      <c r="AH359" s="134" t="s">
        <v>4217</v>
      </c>
      <c r="AI359" s="134" t="s">
        <v>4217</v>
      </c>
    </row>
    <row r="360" spans="1:35" s="21" customFormat="1" ht="76.5" hidden="1" customHeight="1">
      <c r="A360" s="119" t="s">
        <v>2895</v>
      </c>
      <c r="B360" s="37" t="s">
        <v>2044</v>
      </c>
      <c r="C360" s="37" t="s">
        <v>97</v>
      </c>
      <c r="D360" s="37" t="s">
        <v>97</v>
      </c>
      <c r="E360" s="139" t="s">
        <v>1922</v>
      </c>
      <c r="F360" s="153" t="s">
        <v>4217</v>
      </c>
      <c r="G360" s="153" t="s">
        <v>4217</v>
      </c>
      <c r="H360" s="141" t="s">
        <v>1944</v>
      </c>
      <c r="I360" s="31" t="s">
        <v>1881</v>
      </c>
      <c r="J360" s="31" t="s">
        <v>97</v>
      </c>
      <c r="K360" s="31" t="s">
        <v>1854</v>
      </c>
      <c r="L360" s="31" t="s">
        <v>1849</v>
      </c>
      <c r="M360" s="134" t="s">
        <v>6</v>
      </c>
      <c r="N360" s="31" t="s">
        <v>4217</v>
      </c>
      <c r="O360" s="30" t="e">
        <f>COUNTIF([2]!Table48[[#This Row],[CMMI Primary Care First
Version Date: CY 2022]:[CMS Merit-based Incentive Payment System (MIPS)
Version Date: CY 2022]],"*yes*")</f>
        <v>#REF!</v>
      </c>
      <c r="P360" s="134" t="s">
        <v>4217</v>
      </c>
      <c r="Q360" s="134" t="s">
        <v>4217</v>
      </c>
      <c r="R360" s="134" t="s">
        <v>4217</v>
      </c>
      <c r="S360" s="134" t="s">
        <v>4217</v>
      </c>
      <c r="T360" s="134" t="s">
        <v>4217</v>
      </c>
      <c r="U360" s="134" t="s">
        <v>4217</v>
      </c>
      <c r="V360" s="134" t="s">
        <v>4217</v>
      </c>
      <c r="W360" s="134" t="s">
        <v>4217</v>
      </c>
      <c r="X360" s="134" t="s">
        <v>4217</v>
      </c>
      <c r="Y360" s="134" t="s">
        <v>4217</v>
      </c>
      <c r="Z360" s="134" t="s">
        <v>4217</v>
      </c>
      <c r="AA360" s="134" t="s">
        <v>4217</v>
      </c>
      <c r="AB360" s="134" t="s">
        <v>4217</v>
      </c>
      <c r="AC360" s="134" t="s">
        <v>4217</v>
      </c>
      <c r="AD360" s="134" t="s">
        <v>4217</v>
      </c>
      <c r="AE360" s="134" t="s">
        <v>4217</v>
      </c>
      <c r="AF360" s="134" t="s">
        <v>4217</v>
      </c>
      <c r="AG360" s="134" t="s">
        <v>4217</v>
      </c>
      <c r="AH360" s="134" t="s">
        <v>4217</v>
      </c>
      <c r="AI360" s="134" t="s">
        <v>4217</v>
      </c>
    </row>
    <row r="361" spans="1:35" s="21" customFormat="1" ht="76.5" hidden="1" customHeight="1">
      <c r="A361" s="119" t="s">
        <v>2900</v>
      </c>
      <c r="B361" s="37" t="s">
        <v>2622</v>
      </c>
      <c r="C361" s="37" t="s">
        <v>97</v>
      </c>
      <c r="D361" s="37" t="s">
        <v>97</v>
      </c>
      <c r="E361" s="139" t="s">
        <v>1622</v>
      </c>
      <c r="F361" s="140" t="s">
        <v>4217</v>
      </c>
      <c r="G361" s="140" t="s">
        <v>4217</v>
      </c>
      <c r="H361" s="141" t="s">
        <v>1782</v>
      </c>
      <c r="I361" s="31" t="s">
        <v>2260</v>
      </c>
      <c r="J361" s="31" t="s">
        <v>1865</v>
      </c>
      <c r="K361" s="31" t="s">
        <v>1848</v>
      </c>
      <c r="L361" s="31" t="s">
        <v>1855</v>
      </c>
      <c r="M361" s="134" t="s">
        <v>5</v>
      </c>
      <c r="N361" s="31" t="s">
        <v>4217</v>
      </c>
      <c r="O361" s="30" t="e">
        <f>COUNTIF([2]!Table48[[#This Row],[CMMI Primary Care First
Version Date: CY 2022]:[CMS Merit-based Incentive Payment System (MIPS)
Version Date: CY 2022]],"*yes*")</f>
        <v>#REF!</v>
      </c>
      <c r="P361" s="134" t="s">
        <v>4217</v>
      </c>
      <c r="Q361" s="134" t="s">
        <v>4217</v>
      </c>
      <c r="R361" s="134" t="s">
        <v>4217</v>
      </c>
      <c r="S361" s="134" t="s">
        <v>4217</v>
      </c>
      <c r="T361" s="134" t="s">
        <v>4217</v>
      </c>
      <c r="U361" s="134" t="s">
        <v>4217</v>
      </c>
      <c r="V361" s="134" t="s">
        <v>4217</v>
      </c>
      <c r="W361" s="134" t="s">
        <v>4217</v>
      </c>
      <c r="X361" s="134" t="s">
        <v>4217</v>
      </c>
      <c r="Y361" s="134" t="s">
        <v>4217</v>
      </c>
      <c r="Z361" s="134" t="s">
        <v>1</v>
      </c>
      <c r="AA361" s="134" t="s">
        <v>4217</v>
      </c>
      <c r="AB361" s="134" t="s">
        <v>4217</v>
      </c>
      <c r="AC361" s="134" t="s">
        <v>4217</v>
      </c>
      <c r="AD361" s="134" t="s">
        <v>4217</v>
      </c>
      <c r="AE361" s="134" t="s">
        <v>4217</v>
      </c>
      <c r="AF361" s="134" t="s">
        <v>4217</v>
      </c>
      <c r="AG361" s="134" t="s">
        <v>4217</v>
      </c>
      <c r="AH361" s="134" t="s">
        <v>4217</v>
      </c>
      <c r="AI361" s="134" t="s">
        <v>4217</v>
      </c>
    </row>
    <row r="362" spans="1:35" s="21" customFormat="1" ht="76.5" hidden="1" customHeight="1">
      <c r="A362" s="119" t="s">
        <v>2905</v>
      </c>
      <c r="B362" s="37" t="s">
        <v>4318</v>
      </c>
      <c r="C362" s="37" t="s">
        <v>97</v>
      </c>
      <c r="D362" s="37" t="s">
        <v>97</v>
      </c>
      <c r="E362" s="139" t="s">
        <v>4319</v>
      </c>
      <c r="F362" s="140" t="s">
        <v>4217</v>
      </c>
      <c r="G362" s="140" t="s">
        <v>4217</v>
      </c>
      <c r="H362" s="141" t="s">
        <v>4320</v>
      </c>
      <c r="I362" s="31" t="s">
        <v>4321</v>
      </c>
      <c r="J362" s="31" t="s">
        <v>97</v>
      </c>
      <c r="K362" s="31" t="s">
        <v>1848</v>
      </c>
      <c r="L362" s="31" t="s">
        <v>1891</v>
      </c>
      <c r="M362" s="31" t="s">
        <v>6</v>
      </c>
      <c r="N362" s="31" t="s">
        <v>4217</v>
      </c>
      <c r="O362" s="30" t="e">
        <f>COUNTIF([2]!Table48[[#This Row],[CMMI Primary Care First
Version Date: CY 2022]:[CMS Merit-based Incentive Payment System (MIPS)
Version Date: CY 2022]],"*yes*")</f>
        <v>#REF!</v>
      </c>
      <c r="P362" s="134" t="s">
        <v>4217</v>
      </c>
      <c r="Q362" s="134" t="s">
        <v>4217</v>
      </c>
      <c r="R362" s="134" t="s">
        <v>4217</v>
      </c>
      <c r="S362" s="134" t="s">
        <v>4217</v>
      </c>
      <c r="T362" s="134" t="s">
        <v>4217</v>
      </c>
      <c r="U362" s="134" t="s">
        <v>4217</v>
      </c>
      <c r="V362" s="134" t="s">
        <v>4217</v>
      </c>
      <c r="W362" s="134" t="s">
        <v>4217</v>
      </c>
      <c r="X362" s="134" t="s">
        <v>4217</v>
      </c>
      <c r="Y362" s="134" t="s">
        <v>4217</v>
      </c>
      <c r="Z362" s="134" t="s">
        <v>4217</v>
      </c>
      <c r="AA362" s="134" t="s">
        <v>4217</v>
      </c>
      <c r="AB362" s="134" t="s">
        <v>4217</v>
      </c>
      <c r="AC362" s="134" t="s">
        <v>4217</v>
      </c>
      <c r="AD362" s="134" t="s">
        <v>4217</v>
      </c>
      <c r="AE362" s="134" t="s">
        <v>1806</v>
      </c>
      <c r="AF362" s="134" t="s">
        <v>4217</v>
      </c>
      <c r="AG362" s="134" t="s">
        <v>4217</v>
      </c>
      <c r="AH362" s="134" t="s">
        <v>4217</v>
      </c>
      <c r="AI362" s="134" t="s">
        <v>4217</v>
      </c>
    </row>
    <row r="363" spans="1:35" s="21" customFormat="1" ht="76.5" hidden="1" customHeight="1">
      <c r="A363" s="119" t="s">
        <v>2909</v>
      </c>
      <c r="B363" s="37" t="s">
        <v>2692</v>
      </c>
      <c r="C363" s="37" t="s">
        <v>3217</v>
      </c>
      <c r="D363" s="39" t="s">
        <v>2243</v>
      </c>
      <c r="E363" s="139" t="s">
        <v>1934</v>
      </c>
      <c r="F363" s="153" t="s">
        <v>4217</v>
      </c>
      <c r="G363" s="153" t="s">
        <v>4217</v>
      </c>
      <c r="H363" s="141" t="s">
        <v>1985</v>
      </c>
      <c r="I363" s="31" t="s">
        <v>1864</v>
      </c>
      <c r="J363" s="31" t="s">
        <v>1877</v>
      </c>
      <c r="K363" s="31" t="s">
        <v>1848</v>
      </c>
      <c r="L363" s="31" t="s">
        <v>1849</v>
      </c>
      <c r="M363" s="134" t="s">
        <v>1727</v>
      </c>
      <c r="N363" s="31" t="s">
        <v>4217</v>
      </c>
      <c r="O363" s="30" t="e">
        <f>COUNTIF([2]!Table48[[#This Row],[CMMI Primary Care First
Version Date: CY 2022]:[CMS Merit-based Incentive Payment System (MIPS)
Version Date: CY 2022]],"*yes*")</f>
        <v>#REF!</v>
      </c>
      <c r="P363" s="134" t="s">
        <v>4217</v>
      </c>
      <c r="Q363" s="134" t="s">
        <v>4217</v>
      </c>
      <c r="R363" s="134" t="s">
        <v>4217</v>
      </c>
      <c r="S363" s="134" t="s">
        <v>4217</v>
      </c>
      <c r="T363" s="134" t="s">
        <v>4217</v>
      </c>
      <c r="U363" s="134" t="s">
        <v>4217</v>
      </c>
      <c r="V363" s="134" t="s">
        <v>4217</v>
      </c>
      <c r="W363" s="134" t="s">
        <v>4217</v>
      </c>
      <c r="X363" s="134" t="s">
        <v>4217</v>
      </c>
      <c r="Y363" s="134" t="s">
        <v>4217</v>
      </c>
      <c r="Z363" s="134" t="s">
        <v>4217</v>
      </c>
      <c r="AA363" s="134" t="s">
        <v>4217</v>
      </c>
      <c r="AB363" s="134" t="s">
        <v>4217</v>
      </c>
      <c r="AC363" s="134" t="s">
        <v>4217</v>
      </c>
      <c r="AD363" s="134" t="s">
        <v>4217</v>
      </c>
      <c r="AE363" s="134" t="s">
        <v>4217</v>
      </c>
      <c r="AF363" s="134" t="s">
        <v>4217</v>
      </c>
      <c r="AG363" s="134" t="s">
        <v>4217</v>
      </c>
      <c r="AH363" s="134" t="s">
        <v>4217</v>
      </c>
      <c r="AI363" s="134" t="s">
        <v>4217</v>
      </c>
    </row>
    <row r="364" spans="1:35" s="21" customFormat="1" ht="76.5" hidden="1" customHeight="1">
      <c r="A364" s="119" t="s">
        <v>1126</v>
      </c>
      <c r="B364" s="37" t="s">
        <v>3014</v>
      </c>
      <c r="C364" s="37" t="s">
        <v>168</v>
      </c>
      <c r="D364" s="38" t="s">
        <v>2243</v>
      </c>
      <c r="E364" s="123" t="s">
        <v>1622</v>
      </c>
      <c r="F364" s="44" t="s">
        <v>4217</v>
      </c>
      <c r="G364" s="44" t="s">
        <v>4217</v>
      </c>
      <c r="H364" s="118" t="s">
        <v>1531</v>
      </c>
      <c r="I364" s="31" t="s">
        <v>1864</v>
      </c>
      <c r="J364" s="31" t="s">
        <v>1853</v>
      </c>
      <c r="K364" s="31" t="s">
        <v>1854</v>
      </c>
      <c r="L364" s="31" t="s">
        <v>1855</v>
      </c>
      <c r="M364" s="31" t="s">
        <v>1727</v>
      </c>
      <c r="N364" s="31" t="s">
        <v>1</v>
      </c>
      <c r="O364" s="30" t="e">
        <f>COUNTIF([2]!Table48[[#This Row],[CMMI Primary Care First
Version Date: CY 2022]:[CMS Merit-based Incentive Payment System (MIPS)
Version Date: CY 2022]],"*yes*")</f>
        <v>#REF!</v>
      </c>
      <c r="P364" s="134" t="s">
        <v>4217</v>
      </c>
      <c r="Q364" s="134" t="s">
        <v>4217</v>
      </c>
      <c r="R364" s="134" t="s">
        <v>4217</v>
      </c>
      <c r="S364" s="134" t="s">
        <v>4217</v>
      </c>
      <c r="T364" s="134" t="s">
        <v>4217</v>
      </c>
      <c r="U364" s="134" t="s">
        <v>4217</v>
      </c>
      <c r="V364" s="134" t="s">
        <v>4217</v>
      </c>
      <c r="W364" s="134" t="s">
        <v>4217</v>
      </c>
      <c r="X364" s="134" t="s">
        <v>2236</v>
      </c>
      <c r="Y364" s="134" t="s">
        <v>1</v>
      </c>
      <c r="Z364" s="134" t="s">
        <v>1</v>
      </c>
      <c r="AA364" s="134" t="s">
        <v>4217</v>
      </c>
      <c r="AB364" s="134" t="s">
        <v>4217</v>
      </c>
      <c r="AC364" s="134" t="s">
        <v>4217</v>
      </c>
      <c r="AD364" s="134" t="s">
        <v>4217</v>
      </c>
      <c r="AE364" s="134" t="s">
        <v>4217</v>
      </c>
      <c r="AF364" s="134" t="s">
        <v>4217</v>
      </c>
      <c r="AG364" s="134" t="s">
        <v>4217</v>
      </c>
      <c r="AH364" s="134" t="s">
        <v>4217</v>
      </c>
      <c r="AI364" s="134" t="s">
        <v>4217</v>
      </c>
    </row>
    <row r="365" spans="1:35" s="21" customFormat="1" ht="76.5" hidden="1" customHeight="1">
      <c r="A365" s="119" t="s">
        <v>507</v>
      </c>
      <c r="B365" s="37" t="s">
        <v>2292</v>
      </c>
      <c r="C365" s="37" t="s">
        <v>262</v>
      </c>
      <c r="D365" s="39" t="s">
        <v>2243</v>
      </c>
      <c r="E365" s="123" t="s">
        <v>1622</v>
      </c>
      <c r="F365" s="40" t="s">
        <v>4217</v>
      </c>
      <c r="G365" s="40" t="s">
        <v>4217</v>
      </c>
      <c r="H365" s="118" t="s">
        <v>3193</v>
      </c>
      <c r="I365" s="31" t="s">
        <v>1864</v>
      </c>
      <c r="J365" s="31" t="s">
        <v>1853</v>
      </c>
      <c r="K365" s="31" t="s">
        <v>1854</v>
      </c>
      <c r="L365" s="31" t="s">
        <v>1855</v>
      </c>
      <c r="M365" s="31" t="s">
        <v>5</v>
      </c>
      <c r="N365" s="31" t="s">
        <v>1</v>
      </c>
      <c r="O365" s="30" t="e">
        <f>COUNTIF([2]!Table48[[#This Row],[CMMI Primary Care First
Version Date: CY 2022]:[CMS Merit-based Incentive Payment System (MIPS)
Version Date: CY 2022]],"*yes*")</f>
        <v>#REF!</v>
      </c>
      <c r="P365" s="134" t="s">
        <v>4217</v>
      </c>
      <c r="Q365" s="134" t="s">
        <v>4217</v>
      </c>
      <c r="R365" s="134" t="s">
        <v>4217</v>
      </c>
      <c r="S365" s="134" t="s">
        <v>4217</v>
      </c>
      <c r="T365" s="31" t="s">
        <v>4217</v>
      </c>
      <c r="U365" s="134" t="s">
        <v>4217</v>
      </c>
      <c r="V365" s="134" t="s">
        <v>4217</v>
      </c>
      <c r="W365" s="134" t="s">
        <v>4217</v>
      </c>
      <c r="X365" s="134" t="s">
        <v>2236</v>
      </c>
      <c r="Y365" s="134" t="s">
        <v>4217</v>
      </c>
      <c r="Z365" s="134" t="s">
        <v>3712</v>
      </c>
      <c r="AA365" s="134" t="s">
        <v>4217</v>
      </c>
      <c r="AB365" s="31" t="s">
        <v>4217</v>
      </c>
      <c r="AC365" s="134" t="s">
        <v>4217</v>
      </c>
      <c r="AD365" s="134" t="s">
        <v>4217</v>
      </c>
      <c r="AE365" s="134" t="s">
        <v>4217</v>
      </c>
      <c r="AF365" s="31" t="s">
        <v>4217</v>
      </c>
      <c r="AG365" s="134" t="s">
        <v>4217</v>
      </c>
      <c r="AH365" s="134" t="s">
        <v>4217</v>
      </c>
      <c r="AI365" s="31" t="s">
        <v>4217</v>
      </c>
    </row>
    <row r="366" spans="1:35" s="21" customFormat="1" ht="76.5" hidden="1" customHeight="1">
      <c r="A366" s="119" t="s">
        <v>706</v>
      </c>
      <c r="B366" s="37" t="s">
        <v>2062</v>
      </c>
      <c r="C366" s="37" t="s">
        <v>50</v>
      </c>
      <c r="D366" s="37" t="s">
        <v>2243</v>
      </c>
      <c r="E366" s="123" t="s">
        <v>1919</v>
      </c>
      <c r="F366" s="44" t="s">
        <v>2560</v>
      </c>
      <c r="G366" s="44" t="s">
        <v>4322</v>
      </c>
      <c r="H366" s="118" t="s">
        <v>1504</v>
      </c>
      <c r="I366" s="31" t="s">
        <v>1850</v>
      </c>
      <c r="J366" s="31" t="s">
        <v>1853</v>
      </c>
      <c r="K366" s="31" t="s">
        <v>1848</v>
      </c>
      <c r="L366" s="31" t="s">
        <v>1855</v>
      </c>
      <c r="M366" s="31" t="s">
        <v>311</v>
      </c>
      <c r="N366" s="31" t="s">
        <v>1</v>
      </c>
      <c r="O366" s="30" t="e">
        <f>COUNTIF([2]!Table48[[#This Row],[CMMI Primary Care First
Version Date: CY 2022]:[CMS Merit-based Incentive Payment System (MIPS)
Version Date: CY 2022]],"*yes*")</f>
        <v>#REF!</v>
      </c>
      <c r="P366" s="134" t="s">
        <v>4217</v>
      </c>
      <c r="Q366" s="134" t="s">
        <v>4217</v>
      </c>
      <c r="R366" s="134" t="s">
        <v>4217</v>
      </c>
      <c r="S366" s="134" t="s">
        <v>3684</v>
      </c>
      <c r="T366" s="134" t="s">
        <v>4217</v>
      </c>
      <c r="U366" s="134" t="s">
        <v>4217</v>
      </c>
      <c r="V366" s="134" t="s">
        <v>4217</v>
      </c>
      <c r="W366" s="134" t="s">
        <v>1</v>
      </c>
      <c r="X366" s="134" t="s">
        <v>3685</v>
      </c>
      <c r="Y366" s="134" t="s">
        <v>4217</v>
      </c>
      <c r="Z366" s="134" t="s">
        <v>4217</v>
      </c>
      <c r="AA366" s="134" t="s">
        <v>4217</v>
      </c>
      <c r="AB366" s="134" t="s">
        <v>4217</v>
      </c>
      <c r="AC366" s="134" t="s">
        <v>4217</v>
      </c>
      <c r="AD366" s="134" t="s">
        <v>4217</v>
      </c>
      <c r="AE366" s="134" t="s">
        <v>4217</v>
      </c>
      <c r="AF366" s="134" t="s">
        <v>4217</v>
      </c>
      <c r="AG366" s="134" t="s">
        <v>4217</v>
      </c>
      <c r="AH366" s="134" t="s">
        <v>4217</v>
      </c>
      <c r="AI366" s="134" t="s">
        <v>4217</v>
      </c>
    </row>
    <row r="367" spans="1:35" s="21" customFormat="1" ht="76.5" hidden="1" customHeight="1">
      <c r="A367" s="119" t="s">
        <v>626</v>
      </c>
      <c r="B367" s="37" t="s">
        <v>2061</v>
      </c>
      <c r="C367" s="37" t="s">
        <v>88</v>
      </c>
      <c r="D367" s="39" t="s">
        <v>2243</v>
      </c>
      <c r="E367" s="123" t="s">
        <v>1919</v>
      </c>
      <c r="F367" s="44" t="s">
        <v>2546</v>
      </c>
      <c r="G367" s="44" t="s">
        <v>4323</v>
      </c>
      <c r="H367" s="118" t="s">
        <v>1503</v>
      </c>
      <c r="I367" s="31" t="s">
        <v>1850</v>
      </c>
      <c r="J367" s="31" t="s">
        <v>1853</v>
      </c>
      <c r="K367" s="31" t="s">
        <v>1848</v>
      </c>
      <c r="L367" s="31" t="s">
        <v>1855</v>
      </c>
      <c r="M367" s="31" t="s">
        <v>311</v>
      </c>
      <c r="N367" s="31" t="s">
        <v>1</v>
      </c>
      <c r="O367" s="30" t="e">
        <f>COUNTIF([2]!Table48[[#This Row],[CMMI Primary Care First
Version Date: CY 2022]:[CMS Merit-based Incentive Payment System (MIPS)
Version Date: CY 2022]],"*yes*")</f>
        <v>#REF!</v>
      </c>
      <c r="P367" s="134" t="s">
        <v>4217</v>
      </c>
      <c r="Q367" s="134" t="s">
        <v>4217</v>
      </c>
      <c r="R367" s="134" t="s">
        <v>4217</v>
      </c>
      <c r="S367" s="134" t="s">
        <v>3682</v>
      </c>
      <c r="T367" s="31" t="s">
        <v>4217</v>
      </c>
      <c r="U367" s="134" t="s">
        <v>4217</v>
      </c>
      <c r="V367" s="134" t="s">
        <v>4217</v>
      </c>
      <c r="W367" s="134" t="s">
        <v>1</v>
      </c>
      <c r="X367" s="134" t="s">
        <v>3683</v>
      </c>
      <c r="Y367" s="134" t="s">
        <v>4217</v>
      </c>
      <c r="Z367" s="134" t="s">
        <v>4217</v>
      </c>
      <c r="AA367" s="134" t="s">
        <v>4217</v>
      </c>
      <c r="AB367" s="31" t="s">
        <v>4217</v>
      </c>
      <c r="AC367" s="134" t="s">
        <v>4217</v>
      </c>
      <c r="AD367" s="134" t="s">
        <v>4217</v>
      </c>
      <c r="AE367" s="134" t="s">
        <v>4217</v>
      </c>
      <c r="AF367" s="31" t="s">
        <v>4217</v>
      </c>
      <c r="AG367" s="134" t="s">
        <v>4217</v>
      </c>
      <c r="AH367" s="134" t="s">
        <v>4217</v>
      </c>
      <c r="AI367" s="31" t="s">
        <v>4217</v>
      </c>
    </row>
    <row r="368" spans="1:35" s="21" customFormat="1" ht="76.5" hidden="1" customHeight="1">
      <c r="A368" s="119" t="s">
        <v>463</v>
      </c>
      <c r="B368" s="37" t="s">
        <v>3013</v>
      </c>
      <c r="C368" s="37" t="s">
        <v>169</v>
      </c>
      <c r="D368" s="37" t="s">
        <v>2243</v>
      </c>
      <c r="E368" s="123" t="s">
        <v>1622</v>
      </c>
      <c r="F368" s="44" t="s">
        <v>4217</v>
      </c>
      <c r="G368" s="44" t="s">
        <v>4217</v>
      </c>
      <c r="H368" s="118" t="s">
        <v>1530</v>
      </c>
      <c r="I368" s="31" t="s">
        <v>1864</v>
      </c>
      <c r="J368" s="31" t="s">
        <v>1853</v>
      </c>
      <c r="K368" s="31" t="s">
        <v>1854</v>
      </c>
      <c r="L368" s="31" t="s">
        <v>1855</v>
      </c>
      <c r="M368" s="31" t="s">
        <v>1727</v>
      </c>
      <c r="N368" s="31" t="s">
        <v>1</v>
      </c>
      <c r="O368" s="30" t="e">
        <f>COUNTIF([2]!Table48[[#This Row],[CMMI Primary Care First
Version Date: CY 2022]:[CMS Merit-based Incentive Payment System (MIPS)
Version Date: CY 2022]],"*yes*")</f>
        <v>#REF!</v>
      </c>
      <c r="P368" s="134" t="s">
        <v>4217</v>
      </c>
      <c r="Q368" s="134" t="s">
        <v>4217</v>
      </c>
      <c r="R368" s="134" t="s">
        <v>4217</v>
      </c>
      <c r="S368" s="134" t="s">
        <v>4217</v>
      </c>
      <c r="T368" s="31" t="s">
        <v>4217</v>
      </c>
      <c r="U368" s="134" t="s">
        <v>4217</v>
      </c>
      <c r="V368" s="134" t="s">
        <v>4217</v>
      </c>
      <c r="W368" s="134" t="s">
        <v>4217</v>
      </c>
      <c r="X368" s="134" t="s">
        <v>2236</v>
      </c>
      <c r="Y368" s="134" t="s">
        <v>1</v>
      </c>
      <c r="Z368" s="134" t="s">
        <v>1</v>
      </c>
      <c r="AA368" s="134" t="s">
        <v>4217</v>
      </c>
      <c r="AB368" s="31" t="s">
        <v>4217</v>
      </c>
      <c r="AC368" s="134" t="s">
        <v>4217</v>
      </c>
      <c r="AD368" s="134" t="s">
        <v>4217</v>
      </c>
      <c r="AE368" s="134" t="s">
        <v>4217</v>
      </c>
      <c r="AF368" s="31" t="s">
        <v>4217</v>
      </c>
      <c r="AG368" s="134" t="s">
        <v>4217</v>
      </c>
      <c r="AH368" s="134" t="s">
        <v>4217</v>
      </c>
      <c r="AI368" s="31" t="s">
        <v>4217</v>
      </c>
    </row>
    <row r="369" spans="1:35" s="21" customFormat="1" ht="76.5" hidden="1" customHeight="1">
      <c r="A369" s="119" t="s">
        <v>506</v>
      </c>
      <c r="B369" s="37" t="s">
        <v>3034</v>
      </c>
      <c r="C369" s="37" t="s">
        <v>239</v>
      </c>
      <c r="D369" s="38" t="s">
        <v>2243</v>
      </c>
      <c r="E369" s="123" t="s">
        <v>1622</v>
      </c>
      <c r="F369" s="40" t="s">
        <v>4217</v>
      </c>
      <c r="G369" s="40" t="s">
        <v>4217</v>
      </c>
      <c r="H369" s="118" t="s">
        <v>1543</v>
      </c>
      <c r="I369" s="31" t="s">
        <v>1864</v>
      </c>
      <c r="J369" s="31" t="s">
        <v>1853</v>
      </c>
      <c r="K369" s="31" t="s">
        <v>1854</v>
      </c>
      <c r="L369" s="31" t="s">
        <v>1855</v>
      </c>
      <c r="M369" s="31" t="s">
        <v>5</v>
      </c>
      <c r="N369" s="31" t="s">
        <v>1</v>
      </c>
      <c r="O369" s="30" t="e">
        <f>COUNTIF([2]!Table48[[#This Row],[CMMI Primary Care First
Version Date: CY 2022]:[CMS Merit-based Incentive Payment System (MIPS)
Version Date: CY 2022]],"*yes*")</f>
        <v>#REF!</v>
      </c>
      <c r="P369" s="134" t="s">
        <v>4217</v>
      </c>
      <c r="Q369" s="134" t="s">
        <v>4217</v>
      </c>
      <c r="R369" s="134" t="s">
        <v>4217</v>
      </c>
      <c r="S369" s="134" t="s">
        <v>4217</v>
      </c>
      <c r="T369" s="31" t="s">
        <v>4217</v>
      </c>
      <c r="U369" s="134" t="s">
        <v>4217</v>
      </c>
      <c r="V369" s="134" t="s">
        <v>4217</v>
      </c>
      <c r="W369" s="134" t="s">
        <v>4217</v>
      </c>
      <c r="X369" s="134" t="s">
        <v>2236</v>
      </c>
      <c r="Y369" s="134" t="s">
        <v>4217</v>
      </c>
      <c r="Z369" s="134" t="s">
        <v>3695</v>
      </c>
      <c r="AA369" s="134" t="s">
        <v>4217</v>
      </c>
      <c r="AB369" s="31" t="s">
        <v>4217</v>
      </c>
      <c r="AC369" s="134" t="s">
        <v>4217</v>
      </c>
      <c r="AD369" s="134" t="s">
        <v>4217</v>
      </c>
      <c r="AE369" s="134" t="s">
        <v>4217</v>
      </c>
      <c r="AF369" s="31" t="s">
        <v>4217</v>
      </c>
      <c r="AG369" s="134" t="s">
        <v>4217</v>
      </c>
      <c r="AH369" s="134" t="s">
        <v>4217</v>
      </c>
      <c r="AI369" s="31" t="s">
        <v>4217</v>
      </c>
    </row>
    <row r="370" spans="1:35" s="21" customFormat="1" ht="76.5" hidden="1" customHeight="1">
      <c r="A370" s="119" t="s">
        <v>540</v>
      </c>
      <c r="B370" s="37" t="s">
        <v>2686</v>
      </c>
      <c r="C370" s="37" t="s">
        <v>299</v>
      </c>
      <c r="D370" s="37" t="s">
        <v>2235</v>
      </c>
      <c r="E370" s="123" t="s">
        <v>1622</v>
      </c>
      <c r="F370" s="40" t="s">
        <v>4217</v>
      </c>
      <c r="G370" s="40" t="s">
        <v>4217</v>
      </c>
      <c r="H370" s="118" t="s">
        <v>2687</v>
      </c>
      <c r="I370" s="31" t="s">
        <v>1864</v>
      </c>
      <c r="J370" s="31" t="s">
        <v>1853</v>
      </c>
      <c r="K370" s="31" t="s">
        <v>1848</v>
      </c>
      <c r="L370" s="31" t="s">
        <v>1855</v>
      </c>
      <c r="M370" s="31" t="s">
        <v>311</v>
      </c>
      <c r="N370" s="31" t="s">
        <v>1</v>
      </c>
      <c r="O370" s="30" t="e">
        <f>COUNTIF([2]!Table48[[#This Row],[CMMI Primary Care First
Version Date: CY 2022]:[CMS Merit-based Incentive Payment System (MIPS)
Version Date: CY 2022]],"*yes*")</f>
        <v>#REF!</v>
      </c>
      <c r="P370" s="134" t="s">
        <v>4217</v>
      </c>
      <c r="Q370" s="134" t="s">
        <v>4217</v>
      </c>
      <c r="R370" s="134" t="s">
        <v>4217</v>
      </c>
      <c r="S370" s="134" t="s">
        <v>4217</v>
      </c>
      <c r="T370" s="134" t="s">
        <v>4217</v>
      </c>
      <c r="U370" s="134" t="s">
        <v>4217</v>
      </c>
      <c r="V370" s="134" t="s">
        <v>4217</v>
      </c>
      <c r="W370" s="134" t="s">
        <v>4217</v>
      </c>
      <c r="X370" s="134" t="s">
        <v>4217</v>
      </c>
      <c r="Y370" s="134" t="s">
        <v>4217</v>
      </c>
      <c r="Z370" s="134" t="s">
        <v>4217</v>
      </c>
      <c r="AA370" s="134" t="s">
        <v>4217</v>
      </c>
      <c r="AB370" s="134" t="s">
        <v>4217</v>
      </c>
      <c r="AC370" s="134" t="s">
        <v>4217</v>
      </c>
      <c r="AD370" s="134" t="s">
        <v>4217</v>
      </c>
      <c r="AE370" s="134" t="s">
        <v>4217</v>
      </c>
      <c r="AF370" s="134" t="s">
        <v>4217</v>
      </c>
      <c r="AG370" s="134" t="s">
        <v>4217</v>
      </c>
      <c r="AH370" s="134" t="s">
        <v>4217</v>
      </c>
      <c r="AI370" s="134" t="s">
        <v>4217</v>
      </c>
    </row>
    <row r="371" spans="1:35" s="21" customFormat="1" ht="76.5" hidden="1" customHeight="1">
      <c r="A371" s="119" t="s">
        <v>484</v>
      </c>
      <c r="B371" s="37" t="s">
        <v>2037</v>
      </c>
      <c r="C371" s="37" t="s">
        <v>278</v>
      </c>
      <c r="D371" s="39" t="s">
        <v>97</v>
      </c>
      <c r="E371" s="123" t="s">
        <v>1934</v>
      </c>
      <c r="F371" s="44" t="s">
        <v>4217</v>
      </c>
      <c r="G371" s="44" t="s">
        <v>4217</v>
      </c>
      <c r="H371" s="118" t="s">
        <v>2347</v>
      </c>
      <c r="I371" s="31" t="s">
        <v>1864</v>
      </c>
      <c r="J371" s="31" t="s">
        <v>1853</v>
      </c>
      <c r="K371" s="31" t="s">
        <v>1854</v>
      </c>
      <c r="L371" s="31" t="s">
        <v>1855</v>
      </c>
      <c r="M371" s="31" t="s">
        <v>311</v>
      </c>
      <c r="N371" s="31" t="s">
        <v>4217</v>
      </c>
      <c r="O371" s="30" t="e">
        <f>COUNTIF([2]!Table48[[#This Row],[CMMI Primary Care First
Version Date: CY 2022]:[CMS Merit-based Incentive Payment System (MIPS)
Version Date: CY 2022]],"*yes*")</f>
        <v>#REF!</v>
      </c>
      <c r="P371" s="134" t="s">
        <v>4217</v>
      </c>
      <c r="Q371" s="134" t="s">
        <v>4217</v>
      </c>
      <c r="R371" s="134" t="s">
        <v>4217</v>
      </c>
      <c r="S371" s="134" t="s">
        <v>4217</v>
      </c>
      <c r="T371" s="31" t="s">
        <v>4217</v>
      </c>
      <c r="U371" s="134" t="s">
        <v>4217</v>
      </c>
      <c r="V371" s="134" t="s">
        <v>4217</v>
      </c>
      <c r="W371" s="134" t="s">
        <v>4217</v>
      </c>
      <c r="X371" s="134" t="s">
        <v>4217</v>
      </c>
      <c r="Y371" s="134" t="s">
        <v>4217</v>
      </c>
      <c r="Z371" s="134" t="s">
        <v>4217</v>
      </c>
      <c r="AA371" s="134" t="s">
        <v>4217</v>
      </c>
      <c r="AB371" s="31" t="s">
        <v>4217</v>
      </c>
      <c r="AC371" s="134" t="s">
        <v>4217</v>
      </c>
      <c r="AD371" s="134" t="s">
        <v>4217</v>
      </c>
      <c r="AE371" s="134" t="s">
        <v>4217</v>
      </c>
      <c r="AF371" s="31" t="s">
        <v>4217</v>
      </c>
      <c r="AG371" s="134" t="s">
        <v>4217</v>
      </c>
      <c r="AH371" s="134" t="s">
        <v>4217</v>
      </c>
      <c r="AI371" s="31" t="s">
        <v>4217</v>
      </c>
    </row>
    <row r="372" spans="1:35" s="21" customFormat="1" ht="76.5" hidden="1" customHeight="1">
      <c r="A372" s="159" t="s">
        <v>1123</v>
      </c>
      <c r="B372" s="37" t="s">
        <v>757</v>
      </c>
      <c r="C372" s="37" t="s">
        <v>1015</v>
      </c>
      <c r="D372" s="38" t="s">
        <v>2235</v>
      </c>
      <c r="E372" s="123" t="s">
        <v>1919</v>
      </c>
      <c r="F372" s="44" t="s">
        <v>2424</v>
      </c>
      <c r="G372" s="44" t="s">
        <v>4217</v>
      </c>
      <c r="H372" s="118" t="s">
        <v>758</v>
      </c>
      <c r="I372" s="31" t="s">
        <v>1850</v>
      </c>
      <c r="J372" s="31" t="s">
        <v>1858</v>
      </c>
      <c r="K372" s="31" t="s">
        <v>1848</v>
      </c>
      <c r="L372" s="31" t="s">
        <v>1855</v>
      </c>
      <c r="M372" s="31" t="s">
        <v>1727</v>
      </c>
      <c r="N372" s="31" t="s">
        <v>1</v>
      </c>
      <c r="O372" s="30" t="e">
        <f>COUNTIF([2]!Table48[[#This Row],[CMMI Primary Care First
Version Date: CY 2022]:[CMS Merit-based Incentive Payment System (MIPS)
Version Date: CY 2022]],"*yes*")</f>
        <v>#REF!</v>
      </c>
      <c r="P372" s="134" t="s">
        <v>4217</v>
      </c>
      <c r="Q372" s="134" t="s">
        <v>4217</v>
      </c>
      <c r="R372" s="134" t="s">
        <v>4217</v>
      </c>
      <c r="S372" s="134" t="s">
        <v>4217</v>
      </c>
      <c r="T372" s="134" t="s">
        <v>4217</v>
      </c>
      <c r="U372" s="134" t="s">
        <v>4217</v>
      </c>
      <c r="V372" s="134" t="s">
        <v>4217</v>
      </c>
      <c r="W372" s="134" t="s">
        <v>4217</v>
      </c>
      <c r="X372" s="134" t="s">
        <v>4217</v>
      </c>
      <c r="Y372" s="134" t="s">
        <v>4217</v>
      </c>
      <c r="Z372" s="134" t="s">
        <v>4217</v>
      </c>
      <c r="AA372" s="134" t="s">
        <v>4217</v>
      </c>
      <c r="AB372" s="134" t="s">
        <v>4217</v>
      </c>
      <c r="AC372" s="134" t="s">
        <v>4217</v>
      </c>
      <c r="AD372" s="134" t="s">
        <v>4217</v>
      </c>
      <c r="AE372" s="134" t="s">
        <v>4217</v>
      </c>
      <c r="AF372" s="134" t="s">
        <v>4217</v>
      </c>
      <c r="AG372" s="134" t="s">
        <v>4217</v>
      </c>
      <c r="AH372" s="134" t="s">
        <v>4217</v>
      </c>
      <c r="AI372" s="134" t="s">
        <v>4217</v>
      </c>
    </row>
    <row r="373" spans="1:35" s="21" customFormat="1" ht="76.5" hidden="1" customHeight="1">
      <c r="A373" s="119" t="s">
        <v>554</v>
      </c>
      <c r="B373" s="37" t="s">
        <v>759</v>
      </c>
      <c r="C373" s="37" t="s">
        <v>1016</v>
      </c>
      <c r="D373" s="37" t="s">
        <v>2235</v>
      </c>
      <c r="E373" s="123" t="s">
        <v>1919</v>
      </c>
      <c r="F373" s="40" t="s">
        <v>2423</v>
      </c>
      <c r="G373" s="40" t="s">
        <v>4217</v>
      </c>
      <c r="H373" s="118" t="s">
        <v>760</v>
      </c>
      <c r="I373" s="31" t="s">
        <v>1850</v>
      </c>
      <c r="J373" s="31" t="s">
        <v>1858</v>
      </c>
      <c r="K373" s="31" t="s">
        <v>1848</v>
      </c>
      <c r="L373" s="31" t="s">
        <v>1855</v>
      </c>
      <c r="M373" s="42" t="s">
        <v>1727</v>
      </c>
      <c r="N373" s="42" t="s">
        <v>1</v>
      </c>
      <c r="O373" s="30" t="e">
        <f>COUNTIF([2]!Table48[[#This Row],[CMMI Primary Care First
Version Date: CY 2022]:[CMS Merit-based Incentive Payment System (MIPS)
Version Date: CY 2022]],"*yes*")</f>
        <v>#REF!</v>
      </c>
      <c r="P373" s="134" t="s">
        <v>4217</v>
      </c>
      <c r="Q373" s="134" t="s">
        <v>4217</v>
      </c>
      <c r="R373" s="134" t="s">
        <v>4217</v>
      </c>
      <c r="S373" s="134" t="s">
        <v>4217</v>
      </c>
      <c r="T373" s="134" t="s">
        <v>4217</v>
      </c>
      <c r="U373" s="134" t="s">
        <v>4217</v>
      </c>
      <c r="V373" s="134" t="s">
        <v>4217</v>
      </c>
      <c r="W373" s="134" t="s">
        <v>4217</v>
      </c>
      <c r="X373" s="134" t="s">
        <v>4217</v>
      </c>
      <c r="Y373" s="134" t="s">
        <v>4217</v>
      </c>
      <c r="Z373" s="134" t="s">
        <v>4217</v>
      </c>
      <c r="AA373" s="134" t="s">
        <v>4217</v>
      </c>
      <c r="AB373" s="134" t="s">
        <v>4217</v>
      </c>
      <c r="AC373" s="134" t="s">
        <v>4217</v>
      </c>
      <c r="AD373" s="134" t="s">
        <v>4217</v>
      </c>
      <c r="AE373" s="134" t="s">
        <v>4217</v>
      </c>
      <c r="AF373" s="134" t="s">
        <v>4217</v>
      </c>
      <c r="AG373" s="134" t="s">
        <v>4217</v>
      </c>
      <c r="AH373" s="134" t="s">
        <v>4217</v>
      </c>
      <c r="AI373" s="134" t="s">
        <v>4217</v>
      </c>
    </row>
    <row r="374" spans="1:35" s="21" customFormat="1" ht="76.5" hidden="1" customHeight="1">
      <c r="A374" s="119" t="s">
        <v>335</v>
      </c>
      <c r="B374" s="37" t="s">
        <v>753</v>
      </c>
      <c r="C374" s="37" t="s">
        <v>1013</v>
      </c>
      <c r="D374" s="39" t="s">
        <v>2235</v>
      </c>
      <c r="E374" s="123" t="s">
        <v>1919</v>
      </c>
      <c r="F374" s="40" t="s">
        <v>2421</v>
      </c>
      <c r="G374" s="40" t="s">
        <v>4217</v>
      </c>
      <c r="H374" s="118" t="s">
        <v>754</v>
      </c>
      <c r="I374" s="31" t="s">
        <v>1850</v>
      </c>
      <c r="J374" s="31" t="s">
        <v>1858</v>
      </c>
      <c r="K374" s="31" t="s">
        <v>1848</v>
      </c>
      <c r="L374" s="31" t="s">
        <v>1855</v>
      </c>
      <c r="M374" s="31" t="s">
        <v>311</v>
      </c>
      <c r="N374" s="31" t="s">
        <v>1</v>
      </c>
      <c r="O374" s="30" t="e">
        <f>COUNTIF([2]!Table48[[#This Row],[CMMI Primary Care First
Version Date: CY 2022]:[CMS Merit-based Incentive Payment System (MIPS)
Version Date: CY 2022]],"*yes*")</f>
        <v>#REF!</v>
      </c>
      <c r="P374" s="134" t="s">
        <v>4217</v>
      </c>
      <c r="Q374" s="134" t="s">
        <v>4217</v>
      </c>
      <c r="R374" s="134" t="s">
        <v>4217</v>
      </c>
      <c r="S374" s="134" t="s">
        <v>4217</v>
      </c>
      <c r="T374" s="134" t="s">
        <v>4217</v>
      </c>
      <c r="U374" s="134" t="s">
        <v>4217</v>
      </c>
      <c r="V374" s="134" t="s">
        <v>4217</v>
      </c>
      <c r="W374" s="134" t="s">
        <v>4217</v>
      </c>
      <c r="X374" s="134" t="s">
        <v>4217</v>
      </c>
      <c r="Y374" s="134" t="s">
        <v>4217</v>
      </c>
      <c r="Z374" s="134" t="s">
        <v>4217</v>
      </c>
      <c r="AA374" s="134" t="s">
        <v>4217</v>
      </c>
      <c r="AB374" s="134" t="s">
        <v>4217</v>
      </c>
      <c r="AC374" s="134" t="s">
        <v>4217</v>
      </c>
      <c r="AD374" s="134" t="s">
        <v>4217</v>
      </c>
      <c r="AE374" s="134" t="s">
        <v>4217</v>
      </c>
      <c r="AF374" s="134" t="s">
        <v>4217</v>
      </c>
      <c r="AG374" s="134" t="s">
        <v>4217</v>
      </c>
      <c r="AH374" s="134" t="s">
        <v>4217</v>
      </c>
      <c r="AI374" s="134" t="s">
        <v>4217</v>
      </c>
    </row>
    <row r="375" spans="1:35" s="21" customFormat="1" ht="76.5" hidden="1" customHeight="1">
      <c r="A375" s="119" t="s">
        <v>552</v>
      </c>
      <c r="B375" s="37" t="s">
        <v>755</v>
      </c>
      <c r="C375" s="37" t="s">
        <v>1014</v>
      </c>
      <c r="D375" s="37" t="s">
        <v>2235</v>
      </c>
      <c r="E375" s="123" t="s">
        <v>1919</v>
      </c>
      <c r="F375" s="40" t="s">
        <v>2422</v>
      </c>
      <c r="G375" s="40" t="s">
        <v>4217</v>
      </c>
      <c r="H375" s="118" t="s">
        <v>756</v>
      </c>
      <c r="I375" s="31" t="s">
        <v>1850</v>
      </c>
      <c r="J375" s="31" t="s">
        <v>1858</v>
      </c>
      <c r="K375" s="31" t="s">
        <v>1848</v>
      </c>
      <c r="L375" s="31" t="s">
        <v>1855</v>
      </c>
      <c r="M375" s="31" t="s">
        <v>311</v>
      </c>
      <c r="N375" s="31" t="s">
        <v>1</v>
      </c>
      <c r="O375" s="30" t="e">
        <f>COUNTIF([2]!Table48[[#This Row],[CMMI Primary Care First
Version Date: CY 2022]:[CMS Merit-based Incentive Payment System (MIPS)
Version Date: CY 2022]],"*yes*")</f>
        <v>#REF!</v>
      </c>
      <c r="P375" s="134" t="s">
        <v>4217</v>
      </c>
      <c r="Q375" s="134" t="s">
        <v>4217</v>
      </c>
      <c r="R375" s="134" t="s">
        <v>4217</v>
      </c>
      <c r="S375" s="134" t="s">
        <v>4217</v>
      </c>
      <c r="T375" s="134" t="s">
        <v>4217</v>
      </c>
      <c r="U375" s="134" t="s">
        <v>4217</v>
      </c>
      <c r="V375" s="134" t="s">
        <v>4217</v>
      </c>
      <c r="W375" s="134" t="s">
        <v>4217</v>
      </c>
      <c r="X375" s="134" t="s">
        <v>4217</v>
      </c>
      <c r="Y375" s="134" t="s">
        <v>4217</v>
      </c>
      <c r="Z375" s="134" t="s">
        <v>4217</v>
      </c>
      <c r="AA375" s="134" t="s">
        <v>4217</v>
      </c>
      <c r="AB375" s="134" t="s">
        <v>4217</v>
      </c>
      <c r="AC375" s="134" t="s">
        <v>4217</v>
      </c>
      <c r="AD375" s="134" t="s">
        <v>4217</v>
      </c>
      <c r="AE375" s="134" t="s">
        <v>4217</v>
      </c>
      <c r="AF375" s="134" t="s">
        <v>4217</v>
      </c>
      <c r="AG375" s="134" t="s">
        <v>4217</v>
      </c>
      <c r="AH375" s="134" t="s">
        <v>4217</v>
      </c>
      <c r="AI375" s="134" t="s">
        <v>4217</v>
      </c>
    </row>
    <row r="376" spans="1:35" s="21" customFormat="1" ht="76.5" hidden="1" customHeight="1">
      <c r="A376" s="119" t="s">
        <v>553</v>
      </c>
      <c r="B376" s="37" t="s">
        <v>855</v>
      </c>
      <c r="C376" s="37" t="s">
        <v>3177</v>
      </c>
      <c r="D376" s="37" t="s">
        <v>2235</v>
      </c>
      <c r="E376" s="123" t="s">
        <v>1608</v>
      </c>
      <c r="F376" s="40" t="s">
        <v>4217</v>
      </c>
      <c r="G376" s="40" t="s">
        <v>4217</v>
      </c>
      <c r="H376" s="118" t="s">
        <v>856</v>
      </c>
      <c r="I376" s="31" t="s">
        <v>1850</v>
      </c>
      <c r="J376" s="31" t="s">
        <v>1869</v>
      </c>
      <c r="K376" s="31" t="s">
        <v>1848</v>
      </c>
      <c r="L376" s="31" t="s">
        <v>1855</v>
      </c>
      <c r="M376" s="31" t="s">
        <v>1727</v>
      </c>
      <c r="N376" s="31" t="s">
        <v>1</v>
      </c>
      <c r="O376" s="30" t="e">
        <f>COUNTIF([2]!Table48[[#This Row],[CMMI Primary Care First
Version Date: CY 2022]:[CMS Merit-based Incentive Payment System (MIPS)
Version Date: CY 2022]],"*yes*")</f>
        <v>#REF!</v>
      </c>
      <c r="P376" s="134" t="s">
        <v>4217</v>
      </c>
      <c r="Q376" s="134" t="s">
        <v>4217</v>
      </c>
      <c r="R376" s="134" t="s">
        <v>4217</v>
      </c>
      <c r="S376" s="134" t="s">
        <v>4217</v>
      </c>
      <c r="T376" s="134" t="s">
        <v>4217</v>
      </c>
      <c r="U376" s="134" t="s">
        <v>4217</v>
      </c>
      <c r="V376" s="134" t="s">
        <v>4217</v>
      </c>
      <c r="W376" s="134" t="s">
        <v>4217</v>
      </c>
      <c r="X376" s="134" t="s">
        <v>4217</v>
      </c>
      <c r="Y376" s="134" t="s">
        <v>4217</v>
      </c>
      <c r="Z376" s="134" t="s">
        <v>4217</v>
      </c>
      <c r="AA376" s="134" t="s">
        <v>4217</v>
      </c>
      <c r="AB376" s="134" t="s">
        <v>4217</v>
      </c>
      <c r="AC376" s="134" t="s">
        <v>4217</v>
      </c>
      <c r="AD376" s="134" t="s">
        <v>4217</v>
      </c>
      <c r="AE376" s="134" t="s">
        <v>4217</v>
      </c>
      <c r="AF376" s="134" t="s">
        <v>4217</v>
      </c>
      <c r="AG376" s="134" t="s">
        <v>4217</v>
      </c>
      <c r="AH376" s="134" t="s">
        <v>4217</v>
      </c>
      <c r="AI376" s="134" t="s">
        <v>4217</v>
      </c>
    </row>
    <row r="377" spans="1:35" s="21" customFormat="1" ht="76.5" hidden="1" customHeight="1">
      <c r="A377" s="119" t="s">
        <v>512</v>
      </c>
      <c r="B377" s="37" t="s">
        <v>4324</v>
      </c>
      <c r="C377" s="37" t="s">
        <v>97</v>
      </c>
      <c r="D377" s="39" t="s">
        <v>97</v>
      </c>
      <c r="E377" s="123" t="s">
        <v>1622</v>
      </c>
      <c r="F377" s="44" t="s">
        <v>4325</v>
      </c>
      <c r="G377" s="44" t="s">
        <v>4217</v>
      </c>
      <c r="H377" s="118" t="s">
        <v>4326</v>
      </c>
      <c r="I377" s="31" t="s">
        <v>1850</v>
      </c>
      <c r="J377" s="31" t="s">
        <v>1865</v>
      </c>
      <c r="K377" s="31" t="s">
        <v>1854</v>
      </c>
      <c r="L377" s="31" t="s">
        <v>1855</v>
      </c>
      <c r="M377" s="31" t="s">
        <v>311</v>
      </c>
      <c r="N377" s="31" t="s">
        <v>4217</v>
      </c>
      <c r="O377" s="30" t="e">
        <f>COUNTIF([2]!Table48[[#This Row],[CMMI Primary Care First
Version Date: CY 2022]:[CMS Merit-based Incentive Payment System (MIPS)
Version Date: CY 2022]],"*yes*")</f>
        <v>#REF!</v>
      </c>
      <c r="P377" s="134" t="s">
        <v>4217</v>
      </c>
      <c r="Q377" s="134" t="s">
        <v>4217</v>
      </c>
      <c r="R377" s="134" t="s">
        <v>4217</v>
      </c>
      <c r="S377" s="134" t="s">
        <v>4217</v>
      </c>
      <c r="T377" s="31" t="s">
        <v>4217</v>
      </c>
      <c r="U377" s="134" t="s">
        <v>4217</v>
      </c>
      <c r="V377" s="134" t="s">
        <v>4217</v>
      </c>
      <c r="W377" s="134" t="s">
        <v>1</v>
      </c>
      <c r="X377" s="134" t="s">
        <v>4217</v>
      </c>
      <c r="Y377" s="134" t="s">
        <v>4217</v>
      </c>
      <c r="Z377" s="134" t="s">
        <v>4217</v>
      </c>
      <c r="AA377" s="134" t="s">
        <v>4217</v>
      </c>
      <c r="AB377" s="31" t="s">
        <v>4217</v>
      </c>
      <c r="AC377" s="134" t="s">
        <v>4217</v>
      </c>
      <c r="AD377" s="134" t="s">
        <v>4217</v>
      </c>
      <c r="AE377" s="134" t="s">
        <v>4217</v>
      </c>
      <c r="AF377" s="31" t="s">
        <v>4217</v>
      </c>
      <c r="AG377" s="134" t="s">
        <v>4217</v>
      </c>
      <c r="AH377" s="134" t="s">
        <v>4217</v>
      </c>
      <c r="AI377" s="31" t="s">
        <v>4217</v>
      </c>
    </row>
    <row r="378" spans="1:35" s="21" customFormat="1" ht="76.5" hidden="1" customHeight="1">
      <c r="A378" s="159" t="s">
        <v>448</v>
      </c>
      <c r="B378" s="37" t="s">
        <v>4327</v>
      </c>
      <c r="C378" s="37" t="s">
        <v>161</v>
      </c>
      <c r="D378" s="37" t="s">
        <v>2243</v>
      </c>
      <c r="E378" s="123" t="s">
        <v>1935</v>
      </c>
      <c r="F378" s="44" t="s">
        <v>4217</v>
      </c>
      <c r="G378" s="44" t="s">
        <v>4217</v>
      </c>
      <c r="H378" s="118" t="s">
        <v>1995</v>
      </c>
      <c r="I378" s="31" t="s">
        <v>1850</v>
      </c>
      <c r="J378" s="31" t="s">
        <v>1862</v>
      </c>
      <c r="K378" s="31" t="s">
        <v>1854</v>
      </c>
      <c r="L378" s="31" t="s">
        <v>1855</v>
      </c>
      <c r="M378" s="31" t="s">
        <v>1727</v>
      </c>
      <c r="N378" s="31" t="s">
        <v>1</v>
      </c>
      <c r="O378" s="30" t="e">
        <f>COUNTIF([2]!Table48[[#This Row],[CMMI Primary Care First
Version Date: CY 2022]:[CMS Merit-based Incentive Payment System (MIPS)
Version Date: CY 2022]],"*yes*")</f>
        <v>#REF!</v>
      </c>
      <c r="P378" s="134" t="s">
        <v>4217</v>
      </c>
      <c r="Q378" s="134" t="s">
        <v>4217</v>
      </c>
      <c r="R378" s="134" t="s">
        <v>4217</v>
      </c>
      <c r="S378" s="134" t="s">
        <v>4217</v>
      </c>
      <c r="T378" s="31" t="s">
        <v>4217</v>
      </c>
      <c r="U378" s="134" t="s">
        <v>4217</v>
      </c>
      <c r="V378" s="134" t="s">
        <v>4217</v>
      </c>
      <c r="W378" s="134" t="s">
        <v>4217</v>
      </c>
      <c r="X378" s="134" t="s">
        <v>4217</v>
      </c>
      <c r="Y378" s="134" t="s">
        <v>4217</v>
      </c>
      <c r="Z378" s="134" t="s">
        <v>4217</v>
      </c>
      <c r="AA378" s="134" t="s">
        <v>4217</v>
      </c>
      <c r="AB378" s="31" t="s">
        <v>4217</v>
      </c>
      <c r="AC378" s="134" t="s">
        <v>4217</v>
      </c>
      <c r="AD378" s="134" t="s">
        <v>4217</v>
      </c>
      <c r="AE378" s="134" t="s">
        <v>4217</v>
      </c>
      <c r="AF378" s="31" t="s">
        <v>4217</v>
      </c>
      <c r="AG378" s="134" t="s">
        <v>4217</v>
      </c>
      <c r="AH378" s="134" t="s">
        <v>4328</v>
      </c>
      <c r="AI378" s="31" t="s">
        <v>1</v>
      </c>
    </row>
    <row r="379" spans="1:35" s="21" customFormat="1" ht="76.5" hidden="1" customHeight="1">
      <c r="A379" s="159" t="s">
        <v>2916</v>
      </c>
      <c r="B379" s="37" t="s">
        <v>4329</v>
      </c>
      <c r="C379" s="37" t="s">
        <v>85</v>
      </c>
      <c r="D379" s="39" t="s">
        <v>2243</v>
      </c>
      <c r="E379" s="123" t="s">
        <v>1935</v>
      </c>
      <c r="F379" s="40" t="s">
        <v>2409</v>
      </c>
      <c r="G379" s="40" t="s">
        <v>4330</v>
      </c>
      <c r="H379" s="118" t="s">
        <v>1481</v>
      </c>
      <c r="I379" s="31" t="s">
        <v>1850</v>
      </c>
      <c r="J379" s="31" t="s">
        <v>1862</v>
      </c>
      <c r="K379" s="31" t="s">
        <v>1854</v>
      </c>
      <c r="L379" s="31" t="s">
        <v>1855</v>
      </c>
      <c r="M379" s="31" t="s">
        <v>1727</v>
      </c>
      <c r="N379" s="31" t="s">
        <v>1</v>
      </c>
      <c r="O379" s="30" t="e">
        <f>COUNTIF([2]!Table48[[#This Row],[CMMI Primary Care First
Version Date: CY 2022]:[CMS Merit-based Incentive Payment System (MIPS)
Version Date: CY 2022]],"*yes*")</f>
        <v>#REF!</v>
      </c>
      <c r="P379" s="134" t="s">
        <v>4283</v>
      </c>
      <c r="Q379" s="134" t="s">
        <v>4217</v>
      </c>
      <c r="R379" s="134" t="s">
        <v>1</v>
      </c>
      <c r="S379" s="134" t="s">
        <v>1</v>
      </c>
      <c r="T379" s="134" t="s">
        <v>4217</v>
      </c>
      <c r="U379" s="134" t="s">
        <v>2159</v>
      </c>
      <c r="V379" s="134" t="s">
        <v>1</v>
      </c>
      <c r="W379" s="134" t="s">
        <v>1</v>
      </c>
      <c r="X379" s="134" t="s">
        <v>2265</v>
      </c>
      <c r="Y379" s="134" t="s">
        <v>4217</v>
      </c>
      <c r="Z379" s="134" t="s">
        <v>4217</v>
      </c>
      <c r="AA379" s="134" t="s">
        <v>4217</v>
      </c>
      <c r="AB379" s="134" t="s">
        <v>4217</v>
      </c>
      <c r="AC379" s="134" t="s">
        <v>1</v>
      </c>
      <c r="AD379" s="134" t="s">
        <v>1</v>
      </c>
      <c r="AE379" s="134" t="s">
        <v>1804</v>
      </c>
      <c r="AF379" s="134" t="s">
        <v>4217</v>
      </c>
      <c r="AG379" s="134" t="s">
        <v>1</v>
      </c>
      <c r="AH379" s="134" t="s">
        <v>4217</v>
      </c>
      <c r="AI379" s="134" t="s">
        <v>1</v>
      </c>
    </row>
    <row r="380" spans="1:35" s="21" customFormat="1" ht="76.5" hidden="1" customHeight="1">
      <c r="A380" s="119" t="s">
        <v>570</v>
      </c>
      <c r="B380" s="37" t="s">
        <v>601</v>
      </c>
      <c r="C380" s="37" t="s">
        <v>602</v>
      </c>
      <c r="D380" s="37" t="s">
        <v>2235</v>
      </c>
      <c r="E380" s="123" t="s">
        <v>1935</v>
      </c>
      <c r="F380" s="44" t="s">
        <v>4217</v>
      </c>
      <c r="G380" s="44" t="s">
        <v>4217</v>
      </c>
      <c r="H380" s="118" t="s">
        <v>1582</v>
      </c>
      <c r="I380" s="31" t="s">
        <v>1850</v>
      </c>
      <c r="J380" s="31" t="s">
        <v>1862</v>
      </c>
      <c r="K380" s="31" t="s">
        <v>1848</v>
      </c>
      <c r="L380" s="31" t="s">
        <v>1849</v>
      </c>
      <c r="M380" s="31" t="s">
        <v>1727</v>
      </c>
      <c r="N380" s="31" t="s">
        <v>1</v>
      </c>
      <c r="O380" s="30" t="e">
        <f>COUNTIF([2]!Table48[[#This Row],[CMMI Primary Care First
Version Date: CY 2022]:[CMS Merit-based Incentive Payment System (MIPS)
Version Date: CY 2022]],"*yes*")</f>
        <v>#REF!</v>
      </c>
      <c r="P380" s="134" t="s">
        <v>4217</v>
      </c>
      <c r="Q380" s="134" t="s">
        <v>4217</v>
      </c>
      <c r="R380" s="134" t="s">
        <v>4217</v>
      </c>
      <c r="S380" s="134" t="s">
        <v>4217</v>
      </c>
      <c r="T380" s="134" t="s">
        <v>4217</v>
      </c>
      <c r="U380" s="134" t="s">
        <v>4217</v>
      </c>
      <c r="V380" s="134" t="s">
        <v>4217</v>
      </c>
      <c r="W380" s="134" t="s">
        <v>4217</v>
      </c>
      <c r="X380" s="134" t="s">
        <v>4217</v>
      </c>
      <c r="Y380" s="134" t="s">
        <v>4217</v>
      </c>
      <c r="Z380" s="134" t="s">
        <v>4217</v>
      </c>
      <c r="AA380" s="134" t="s">
        <v>4217</v>
      </c>
      <c r="AB380" s="134" t="s">
        <v>4217</v>
      </c>
      <c r="AC380" s="134" t="s">
        <v>4217</v>
      </c>
      <c r="AD380" s="134" t="s">
        <v>4217</v>
      </c>
      <c r="AE380" s="134" t="s">
        <v>4217</v>
      </c>
      <c r="AF380" s="134" t="s">
        <v>4217</v>
      </c>
      <c r="AG380" s="134" t="s">
        <v>4217</v>
      </c>
      <c r="AH380" s="134" t="s">
        <v>4217</v>
      </c>
      <c r="AI380" s="134" t="s">
        <v>4217</v>
      </c>
    </row>
    <row r="381" spans="1:35" s="21" customFormat="1" ht="76.5" hidden="1" customHeight="1">
      <c r="A381" s="119" t="s">
        <v>565</v>
      </c>
      <c r="B381" s="37" t="s">
        <v>1635</v>
      </c>
      <c r="C381" s="37" t="s">
        <v>97</v>
      </c>
      <c r="D381" s="37" t="s">
        <v>97</v>
      </c>
      <c r="E381" s="123" t="s">
        <v>1623</v>
      </c>
      <c r="F381" s="40" t="s">
        <v>2585</v>
      </c>
      <c r="G381" s="40" t="s">
        <v>4217</v>
      </c>
      <c r="H381" s="118" t="s">
        <v>1950</v>
      </c>
      <c r="I381" s="31" t="s">
        <v>1850</v>
      </c>
      <c r="J381" s="31" t="s">
        <v>1847</v>
      </c>
      <c r="K381" s="31" t="s">
        <v>1848</v>
      </c>
      <c r="L381" s="31" t="s">
        <v>1855</v>
      </c>
      <c r="M381" s="31" t="s">
        <v>1727</v>
      </c>
      <c r="N381" s="31" t="s">
        <v>4217</v>
      </c>
      <c r="O381" s="30" t="e">
        <f>COUNTIF([2]!Table48[[#This Row],[CMMI Primary Care First
Version Date: CY 2022]:[CMS Merit-based Incentive Payment System (MIPS)
Version Date: CY 2022]],"*yes*")</f>
        <v>#REF!</v>
      </c>
      <c r="P381" s="134" t="s">
        <v>4217</v>
      </c>
      <c r="Q381" s="134" t="s">
        <v>4217</v>
      </c>
      <c r="R381" s="134" t="s">
        <v>4217</v>
      </c>
      <c r="S381" s="134" t="s">
        <v>4217</v>
      </c>
      <c r="T381" s="134" t="s">
        <v>4217</v>
      </c>
      <c r="U381" s="134" t="s">
        <v>4217</v>
      </c>
      <c r="V381" s="134" t="s">
        <v>4217</v>
      </c>
      <c r="W381" s="134" t="s">
        <v>4217</v>
      </c>
      <c r="X381" s="134" t="s">
        <v>4217</v>
      </c>
      <c r="Y381" s="134" t="s">
        <v>4217</v>
      </c>
      <c r="Z381" s="134" t="s">
        <v>4217</v>
      </c>
      <c r="AA381" s="134" t="s">
        <v>4217</v>
      </c>
      <c r="AB381" s="134" t="s">
        <v>4217</v>
      </c>
      <c r="AC381" s="134" t="s">
        <v>4217</v>
      </c>
      <c r="AD381" s="134" t="s">
        <v>4217</v>
      </c>
      <c r="AE381" s="134" t="s">
        <v>4217</v>
      </c>
      <c r="AF381" s="134" t="s">
        <v>4217</v>
      </c>
      <c r="AG381" s="134" t="s">
        <v>4217</v>
      </c>
      <c r="AH381" s="134" t="s">
        <v>4217</v>
      </c>
      <c r="AI381" s="134" t="s">
        <v>4217</v>
      </c>
    </row>
    <row r="382" spans="1:35" s="21" customFormat="1" ht="76.5" hidden="1" customHeight="1">
      <c r="A382" s="119" t="s">
        <v>567</v>
      </c>
      <c r="B382" s="37" t="s">
        <v>773</v>
      </c>
      <c r="C382" s="37" t="s">
        <v>1026</v>
      </c>
      <c r="D382" s="37" t="s">
        <v>2235</v>
      </c>
      <c r="E382" s="123" t="s">
        <v>1623</v>
      </c>
      <c r="F382" s="44" t="s">
        <v>4217</v>
      </c>
      <c r="G382" s="44" t="s">
        <v>4217</v>
      </c>
      <c r="H382" s="118" t="s">
        <v>774</v>
      </c>
      <c r="I382" s="31" t="s">
        <v>1850</v>
      </c>
      <c r="J382" s="31" t="s">
        <v>1847</v>
      </c>
      <c r="K382" s="31" t="s">
        <v>1848</v>
      </c>
      <c r="L382" s="31" t="s">
        <v>1855</v>
      </c>
      <c r="M382" s="31" t="s">
        <v>311</v>
      </c>
      <c r="N382" s="31" t="s">
        <v>4217</v>
      </c>
      <c r="O382" s="30" t="e">
        <f>COUNTIF([2]!Table48[[#This Row],[CMMI Primary Care First
Version Date: CY 2022]:[CMS Merit-based Incentive Payment System (MIPS)
Version Date: CY 2022]],"*yes*")</f>
        <v>#REF!</v>
      </c>
      <c r="P382" s="134" t="s">
        <v>4217</v>
      </c>
      <c r="Q382" s="134" t="s">
        <v>4217</v>
      </c>
      <c r="R382" s="134" t="s">
        <v>4217</v>
      </c>
      <c r="S382" s="134" t="s">
        <v>4217</v>
      </c>
      <c r="T382" s="134" t="s">
        <v>4217</v>
      </c>
      <c r="U382" s="134" t="s">
        <v>4217</v>
      </c>
      <c r="V382" s="134" t="s">
        <v>4217</v>
      </c>
      <c r="W382" s="134" t="s">
        <v>4217</v>
      </c>
      <c r="X382" s="134" t="s">
        <v>4217</v>
      </c>
      <c r="Y382" s="134" t="s">
        <v>4217</v>
      </c>
      <c r="Z382" s="134" t="s">
        <v>4217</v>
      </c>
      <c r="AA382" s="134" t="s">
        <v>4217</v>
      </c>
      <c r="AB382" s="134" t="s">
        <v>4217</v>
      </c>
      <c r="AC382" s="134" t="s">
        <v>4217</v>
      </c>
      <c r="AD382" s="134" t="s">
        <v>4217</v>
      </c>
      <c r="AE382" s="134" t="s">
        <v>4217</v>
      </c>
      <c r="AF382" s="134" t="s">
        <v>4217</v>
      </c>
      <c r="AG382" s="134" t="s">
        <v>4217</v>
      </c>
      <c r="AH382" s="134" t="s">
        <v>4217</v>
      </c>
      <c r="AI382" s="134" t="s">
        <v>4217</v>
      </c>
    </row>
    <row r="383" spans="1:35" s="21" customFormat="1" ht="76.5" hidden="1" customHeight="1">
      <c r="A383" s="101" t="s">
        <v>1257</v>
      </c>
      <c r="B383" s="37" t="s">
        <v>769</v>
      </c>
      <c r="C383" s="37" t="s">
        <v>1024</v>
      </c>
      <c r="D383" s="37" t="s">
        <v>2235</v>
      </c>
      <c r="E383" s="123" t="s">
        <v>1623</v>
      </c>
      <c r="F383" s="44" t="s">
        <v>4217</v>
      </c>
      <c r="G383" s="44" t="s">
        <v>4217</v>
      </c>
      <c r="H383" s="118" t="s">
        <v>770</v>
      </c>
      <c r="I383" s="31" t="s">
        <v>1850</v>
      </c>
      <c r="J383" s="31" t="s">
        <v>1847</v>
      </c>
      <c r="K383" s="31" t="s">
        <v>1848</v>
      </c>
      <c r="L383" s="31" t="s">
        <v>1855</v>
      </c>
      <c r="M383" s="31" t="s">
        <v>311</v>
      </c>
      <c r="N383" s="31" t="s">
        <v>4217</v>
      </c>
      <c r="O383" s="30" t="e">
        <f>COUNTIF([2]!Table48[[#This Row],[CMMI Primary Care First
Version Date: CY 2022]:[CMS Merit-based Incentive Payment System (MIPS)
Version Date: CY 2022]],"*yes*")</f>
        <v>#REF!</v>
      </c>
      <c r="P383" s="134" t="s">
        <v>4217</v>
      </c>
      <c r="Q383" s="134" t="s">
        <v>4217</v>
      </c>
      <c r="R383" s="134" t="s">
        <v>4217</v>
      </c>
      <c r="S383" s="134" t="s">
        <v>4217</v>
      </c>
      <c r="T383" s="134" t="s">
        <v>4217</v>
      </c>
      <c r="U383" s="134" t="s">
        <v>4217</v>
      </c>
      <c r="V383" s="134" t="s">
        <v>4217</v>
      </c>
      <c r="W383" s="134" t="s">
        <v>4217</v>
      </c>
      <c r="X383" s="134" t="s">
        <v>4217</v>
      </c>
      <c r="Y383" s="134" t="s">
        <v>4217</v>
      </c>
      <c r="Z383" s="134" t="s">
        <v>4217</v>
      </c>
      <c r="AA383" s="134" t="s">
        <v>4217</v>
      </c>
      <c r="AB383" s="134" t="s">
        <v>4217</v>
      </c>
      <c r="AC383" s="134" t="s">
        <v>4217</v>
      </c>
      <c r="AD383" s="134" t="s">
        <v>4217</v>
      </c>
      <c r="AE383" s="134" t="s">
        <v>4217</v>
      </c>
      <c r="AF383" s="134" t="s">
        <v>4217</v>
      </c>
      <c r="AG383" s="134" t="s">
        <v>4217</v>
      </c>
      <c r="AH383" s="134" t="s">
        <v>4217</v>
      </c>
      <c r="AI383" s="134" t="s">
        <v>4217</v>
      </c>
    </row>
    <row r="384" spans="1:35" s="21" customFormat="1" ht="76.5" hidden="1" customHeight="1">
      <c r="A384" s="101" t="s">
        <v>336</v>
      </c>
      <c r="B384" s="37" t="s">
        <v>771</v>
      </c>
      <c r="C384" s="37" t="s">
        <v>1025</v>
      </c>
      <c r="D384" s="39" t="s">
        <v>2235</v>
      </c>
      <c r="E384" s="123" t="s">
        <v>1623</v>
      </c>
      <c r="F384" s="41" t="s">
        <v>4217</v>
      </c>
      <c r="G384" s="41" t="s">
        <v>4217</v>
      </c>
      <c r="H384" s="118" t="s">
        <v>772</v>
      </c>
      <c r="I384" s="31" t="s">
        <v>1850</v>
      </c>
      <c r="J384" s="31" t="s">
        <v>1847</v>
      </c>
      <c r="K384" s="31" t="s">
        <v>1848</v>
      </c>
      <c r="L384" s="31" t="s">
        <v>1855</v>
      </c>
      <c r="M384" s="31" t="s">
        <v>311</v>
      </c>
      <c r="N384" s="31" t="s">
        <v>4217</v>
      </c>
      <c r="O384" s="30" t="e">
        <f>COUNTIF([2]!Table48[[#This Row],[CMMI Primary Care First
Version Date: CY 2022]:[CMS Merit-based Incentive Payment System (MIPS)
Version Date: CY 2022]],"*yes*")</f>
        <v>#REF!</v>
      </c>
      <c r="P384" s="134" t="s">
        <v>4217</v>
      </c>
      <c r="Q384" s="134" t="s">
        <v>4217</v>
      </c>
      <c r="R384" s="134" t="s">
        <v>4217</v>
      </c>
      <c r="S384" s="134" t="s">
        <v>4217</v>
      </c>
      <c r="T384" s="134" t="s">
        <v>4217</v>
      </c>
      <c r="U384" s="134" t="s">
        <v>4217</v>
      </c>
      <c r="V384" s="134" t="s">
        <v>4217</v>
      </c>
      <c r="W384" s="134" t="s">
        <v>4217</v>
      </c>
      <c r="X384" s="134" t="s">
        <v>4217</v>
      </c>
      <c r="Y384" s="134" t="s">
        <v>4217</v>
      </c>
      <c r="Z384" s="134" t="s">
        <v>4217</v>
      </c>
      <c r="AA384" s="134" t="s">
        <v>4217</v>
      </c>
      <c r="AB384" s="134" t="s">
        <v>4217</v>
      </c>
      <c r="AC384" s="134" t="s">
        <v>4217</v>
      </c>
      <c r="AD384" s="134" t="s">
        <v>4217</v>
      </c>
      <c r="AE384" s="134" t="s">
        <v>4217</v>
      </c>
      <c r="AF384" s="134" t="s">
        <v>4217</v>
      </c>
      <c r="AG384" s="134" t="s">
        <v>4217</v>
      </c>
      <c r="AH384" s="134" t="s">
        <v>4217</v>
      </c>
      <c r="AI384" s="134" t="s">
        <v>4217</v>
      </c>
    </row>
    <row r="385" spans="1:35" s="21" customFormat="1" ht="76.5" hidden="1" customHeight="1">
      <c r="A385" s="101" t="s">
        <v>2919</v>
      </c>
      <c r="B385" s="37" t="s">
        <v>987</v>
      </c>
      <c r="C385" s="37" t="s">
        <v>3285</v>
      </c>
      <c r="D385" s="39" t="s">
        <v>2243</v>
      </c>
      <c r="E385" s="139" t="s">
        <v>1919</v>
      </c>
      <c r="F385" s="153" t="s">
        <v>2595</v>
      </c>
      <c r="G385" s="153" t="s">
        <v>4217</v>
      </c>
      <c r="H385" s="141" t="s">
        <v>988</v>
      </c>
      <c r="I385" s="31" t="s">
        <v>2260</v>
      </c>
      <c r="J385" s="31" t="s">
        <v>1847</v>
      </c>
      <c r="K385" s="31" t="s">
        <v>1848</v>
      </c>
      <c r="L385" s="31" t="s">
        <v>1855</v>
      </c>
      <c r="M385" s="134" t="s">
        <v>1727</v>
      </c>
      <c r="N385" s="31" t="s">
        <v>4217</v>
      </c>
      <c r="O385" s="30" t="e">
        <f>COUNTIF([2]!Table48[[#This Row],[CMMI Primary Care First
Version Date: CY 2022]:[CMS Merit-based Incentive Payment System (MIPS)
Version Date: CY 2022]],"*yes*")</f>
        <v>#REF!</v>
      </c>
      <c r="P385" s="134" t="s">
        <v>4217</v>
      </c>
      <c r="Q385" s="134" t="s">
        <v>4217</v>
      </c>
      <c r="R385" s="134" t="s">
        <v>4217</v>
      </c>
      <c r="S385" s="134" t="s">
        <v>4217</v>
      </c>
      <c r="T385" s="134" t="s">
        <v>4217</v>
      </c>
      <c r="U385" s="134" t="s">
        <v>4217</v>
      </c>
      <c r="V385" s="134" t="s">
        <v>4217</v>
      </c>
      <c r="W385" s="134" t="s">
        <v>1</v>
      </c>
      <c r="X385" s="134" t="s">
        <v>3753</v>
      </c>
      <c r="Y385" s="134" t="s">
        <v>4217</v>
      </c>
      <c r="Z385" s="134" t="s">
        <v>4217</v>
      </c>
      <c r="AA385" s="134" t="s">
        <v>4217</v>
      </c>
      <c r="AB385" s="134" t="s">
        <v>4217</v>
      </c>
      <c r="AC385" s="134" t="s">
        <v>4217</v>
      </c>
      <c r="AD385" s="134" t="s">
        <v>4217</v>
      </c>
      <c r="AE385" s="134" t="s">
        <v>4217</v>
      </c>
      <c r="AF385" s="134" t="s">
        <v>4217</v>
      </c>
      <c r="AG385" s="134" t="s">
        <v>4217</v>
      </c>
      <c r="AH385" s="134" t="s">
        <v>4217</v>
      </c>
      <c r="AI385" s="134" t="s">
        <v>4217</v>
      </c>
    </row>
    <row r="386" spans="1:35" s="21" customFormat="1" ht="76.5" hidden="1" customHeight="1">
      <c r="A386" s="101" t="s">
        <v>1170</v>
      </c>
      <c r="B386" s="37" t="s">
        <v>767</v>
      </c>
      <c r="C386" s="37" t="s">
        <v>1023</v>
      </c>
      <c r="D386" s="38" t="s">
        <v>2235</v>
      </c>
      <c r="E386" s="123" t="s">
        <v>1623</v>
      </c>
      <c r="F386" s="44" t="s">
        <v>4217</v>
      </c>
      <c r="G386" s="44" t="s">
        <v>4217</v>
      </c>
      <c r="H386" s="118" t="s">
        <v>768</v>
      </c>
      <c r="I386" s="31" t="s">
        <v>1850</v>
      </c>
      <c r="J386" s="31" t="s">
        <v>1847</v>
      </c>
      <c r="K386" s="31" t="s">
        <v>1848</v>
      </c>
      <c r="L386" s="31" t="s">
        <v>1855</v>
      </c>
      <c r="M386" s="31" t="s">
        <v>311</v>
      </c>
      <c r="N386" s="31" t="s">
        <v>4217</v>
      </c>
      <c r="O386" s="30" t="e">
        <f>COUNTIF([2]!Table48[[#This Row],[CMMI Primary Care First
Version Date: CY 2022]:[CMS Merit-based Incentive Payment System (MIPS)
Version Date: CY 2022]],"*yes*")</f>
        <v>#REF!</v>
      </c>
      <c r="P386" s="134" t="s">
        <v>4217</v>
      </c>
      <c r="Q386" s="134" t="s">
        <v>4217</v>
      </c>
      <c r="R386" s="134" t="s">
        <v>4217</v>
      </c>
      <c r="S386" s="134" t="s">
        <v>4217</v>
      </c>
      <c r="T386" s="134" t="s">
        <v>4217</v>
      </c>
      <c r="U386" s="134" t="s">
        <v>4217</v>
      </c>
      <c r="V386" s="134" t="s">
        <v>4217</v>
      </c>
      <c r="W386" s="134" t="s">
        <v>4217</v>
      </c>
      <c r="X386" s="134" t="s">
        <v>4217</v>
      </c>
      <c r="Y386" s="134" t="s">
        <v>4217</v>
      </c>
      <c r="Z386" s="134" t="s">
        <v>4217</v>
      </c>
      <c r="AA386" s="134" t="s">
        <v>4217</v>
      </c>
      <c r="AB386" s="134" t="s">
        <v>4217</v>
      </c>
      <c r="AC386" s="134" t="s">
        <v>4217</v>
      </c>
      <c r="AD386" s="134" t="s">
        <v>4217</v>
      </c>
      <c r="AE386" s="134" t="s">
        <v>4217</v>
      </c>
      <c r="AF386" s="134" t="s">
        <v>4217</v>
      </c>
      <c r="AG386" s="134" t="s">
        <v>4217</v>
      </c>
      <c r="AH386" s="134" t="s">
        <v>4217</v>
      </c>
      <c r="AI386" s="134" t="s">
        <v>4217</v>
      </c>
    </row>
    <row r="387" spans="1:35" s="21" customFormat="1" ht="76.5" hidden="1" customHeight="1">
      <c r="A387" s="101" t="s">
        <v>1146</v>
      </c>
      <c r="B387" s="37" t="s">
        <v>1636</v>
      </c>
      <c r="C387" s="37" t="s">
        <v>97</v>
      </c>
      <c r="D387" s="37" t="s">
        <v>97</v>
      </c>
      <c r="E387" s="123" t="s">
        <v>1623</v>
      </c>
      <c r="F387" s="44" t="s">
        <v>2598</v>
      </c>
      <c r="G387" s="44" t="s">
        <v>4217</v>
      </c>
      <c r="H387" s="118" t="s">
        <v>989</v>
      </c>
      <c r="I387" s="31" t="s">
        <v>2260</v>
      </c>
      <c r="J387" s="31" t="s">
        <v>1847</v>
      </c>
      <c r="K387" s="31" t="s">
        <v>1848</v>
      </c>
      <c r="L387" s="31" t="s">
        <v>1855</v>
      </c>
      <c r="M387" s="31" t="s">
        <v>5</v>
      </c>
      <c r="N387" s="31" t="s">
        <v>4217</v>
      </c>
      <c r="O387" s="30" t="e">
        <f>COUNTIF([2]!Table48[[#This Row],[CMMI Primary Care First
Version Date: CY 2022]:[CMS Merit-based Incentive Payment System (MIPS)
Version Date: CY 2022]],"*yes*")</f>
        <v>#REF!</v>
      </c>
      <c r="P387" s="134" t="s">
        <v>4217</v>
      </c>
      <c r="Q387" s="134" t="s">
        <v>4217</v>
      </c>
      <c r="R387" s="134" t="s">
        <v>4217</v>
      </c>
      <c r="S387" s="134" t="s">
        <v>4217</v>
      </c>
      <c r="T387" s="134" t="s">
        <v>4217</v>
      </c>
      <c r="U387" s="134" t="s">
        <v>4217</v>
      </c>
      <c r="V387" s="134" t="s">
        <v>4217</v>
      </c>
      <c r="W387" s="134" t="s">
        <v>1</v>
      </c>
      <c r="X387" s="134" t="s">
        <v>2596</v>
      </c>
      <c r="Y387" s="134" t="s">
        <v>4217</v>
      </c>
      <c r="Z387" s="134" t="s">
        <v>4217</v>
      </c>
      <c r="AA387" s="134" t="s">
        <v>4217</v>
      </c>
      <c r="AB387" s="134" t="s">
        <v>4217</v>
      </c>
      <c r="AC387" s="134" t="s">
        <v>4217</v>
      </c>
      <c r="AD387" s="134" t="s">
        <v>4217</v>
      </c>
      <c r="AE387" s="134" t="s">
        <v>4217</v>
      </c>
      <c r="AF387" s="134" t="s">
        <v>4217</v>
      </c>
      <c r="AG387" s="134" t="s">
        <v>4217</v>
      </c>
      <c r="AH387" s="134" t="s">
        <v>4217</v>
      </c>
      <c r="AI387" s="134" t="s">
        <v>4217</v>
      </c>
    </row>
    <row r="388" spans="1:35" s="21" customFormat="1" ht="76.5" hidden="1" customHeight="1">
      <c r="A388" s="101" t="s">
        <v>1185</v>
      </c>
      <c r="B388" s="37" t="s">
        <v>2787</v>
      </c>
      <c r="C388" s="37" t="s">
        <v>2788</v>
      </c>
      <c r="D388" s="37" t="s">
        <v>2235</v>
      </c>
      <c r="E388" s="123" t="s">
        <v>2789</v>
      </c>
      <c r="F388" s="44" t="s">
        <v>2790</v>
      </c>
      <c r="G388" s="44" t="s">
        <v>4217</v>
      </c>
      <c r="H388" s="118" t="s">
        <v>2791</v>
      </c>
      <c r="I388" s="31" t="s">
        <v>97</v>
      </c>
      <c r="J388" s="31" t="s">
        <v>1858</v>
      </c>
      <c r="K388" s="31" t="s">
        <v>1848</v>
      </c>
      <c r="L388" s="31" t="s">
        <v>1855</v>
      </c>
      <c r="M388" s="31" t="s">
        <v>311</v>
      </c>
      <c r="N388" s="31" t="s">
        <v>1</v>
      </c>
      <c r="O388" s="30" t="e">
        <f>COUNTIF([2]!Table48[[#This Row],[CMMI Primary Care First
Version Date: CY 2022]:[CMS Merit-based Incentive Payment System (MIPS)
Version Date: CY 2022]],"*yes*")</f>
        <v>#REF!</v>
      </c>
      <c r="P388" s="134" t="s">
        <v>4217</v>
      </c>
      <c r="Q388" s="134" t="s">
        <v>4217</v>
      </c>
      <c r="R388" s="134" t="s">
        <v>4217</v>
      </c>
      <c r="S388" s="134" t="s">
        <v>4217</v>
      </c>
      <c r="T388" s="134" t="s">
        <v>4217</v>
      </c>
      <c r="U388" s="134" t="s">
        <v>4217</v>
      </c>
      <c r="V388" s="134" t="s">
        <v>4217</v>
      </c>
      <c r="W388" s="134" t="s">
        <v>4217</v>
      </c>
      <c r="X388" s="134" t="s">
        <v>4217</v>
      </c>
      <c r="Y388" s="134" t="s">
        <v>4217</v>
      </c>
      <c r="Z388" s="134" t="s">
        <v>4217</v>
      </c>
      <c r="AA388" s="134" t="s">
        <v>4217</v>
      </c>
      <c r="AB388" s="134" t="s">
        <v>4217</v>
      </c>
      <c r="AC388" s="134" t="s">
        <v>4217</v>
      </c>
      <c r="AD388" s="134" t="s">
        <v>4217</v>
      </c>
      <c r="AE388" s="134" t="s">
        <v>4217</v>
      </c>
      <c r="AF388" s="134" t="s">
        <v>4217</v>
      </c>
      <c r="AG388" s="134" t="s">
        <v>4217</v>
      </c>
      <c r="AH388" s="134" t="s">
        <v>4217</v>
      </c>
      <c r="AI388" s="134" t="s">
        <v>4217</v>
      </c>
    </row>
    <row r="389" spans="1:35" s="21" customFormat="1" ht="76.5" hidden="1" customHeight="1">
      <c r="A389" s="101" t="s">
        <v>2922</v>
      </c>
      <c r="B389" s="37" t="s">
        <v>2333</v>
      </c>
      <c r="C389" s="37" t="s">
        <v>667</v>
      </c>
      <c r="D389" s="39" t="s">
        <v>2243</v>
      </c>
      <c r="E389" s="139" t="s">
        <v>1622</v>
      </c>
      <c r="F389" s="153" t="s">
        <v>4217</v>
      </c>
      <c r="G389" s="153" t="s">
        <v>4217</v>
      </c>
      <c r="H389" s="141" t="s">
        <v>1442</v>
      </c>
      <c r="I389" s="31" t="s">
        <v>1864</v>
      </c>
      <c r="J389" s="31" t="s">
        <v>1861</v>
      </c>
      <c r="K389" s="31" t="s">
        <v>1854</v>
      </c>
      <c r="L389" s="31" t="s">
        <v>1860</v>
      </c>
      <c r="M389" s="134" t="s">
        <v>5</v>
      </c>
      <c r="N389" s="31" t="s">
        <v>4217</v>
      </c>
      <c r="O389" s="30" t="e">
        <f>COUNTIF([2]!Table48[[#This Row],[CMMI Primary Care First
Version Date: CY 2022]:[CMS Merit-based Incentive Payment System (MIPS)
Version Date: CY 2022]],"*yes*")</f>
        <v>#REF!</v>
      </c>
      <c r="P389" s="134" t="s">
        <v>4217</v>
      </c>
      <c r="Q389" s="134" t="s">
        <v>4217</v>
      </c>
      <c r="R389" s="134" t="s">
        <v>4217</v>
      </c>
      <c r="S389" s="134" t="s">
        <v>4217</v>
      </c>
      <c r="T389" s="134" t="s">
        <v>4217</v>
      </c>
      <c r="U389" s="134" t="s">
        <v>4217</v>
      </c>
      <c r="V389" s="134" t="s">
        <v>4217</v>
      </c>
      <c r="W389" s="134" t="s">
        <v>4217</v>
      </c>
      <c r="X389" s="134" t="s">
        <v>2332</v>
      </c>
      <c r="Y389" s="134" t="s">
        <v>4217</v>
      </c>
      <c r="Z389" s="134" t="s">
        <v>3734</v>
      </c>
      <c r="AA389" s="134" t="s">
        <v>4217</v>
      </c>
      <c r="AB389" s="134" t="s">
        <v>4217</v>
      </c>
      <c r="AC389" s="134" t="s">
        <v>4217</v>
      </c>
      <c r="AD389" s="134" t="s">
        <v>4217</v>
      </c>
      <c r="AE389" s="134" t="s">
        <v>4217</v>
      </c>
      <c r="AF389" s="134" t="s">
        <v>4217</v>
      </c>
      <c r="AG389" s="134" t="s">
        <v>4217</v>
      </c>
      <c r="AH389" s="134" t="s">
        <v>4217</v>
      </c>
      <c r="AI389" s="134" t="s">
        <v>4217</v>
      </c>
    </row>
    <row r="390" spans="1:35" s="21" customFormat="1" ht="76.5" hidden="1" customHeight="1">
      <c r="A390" s="101" t="s">
        <v>377</v>
      </c>
      <c r="B390" s="37" t="s">
        <v>835</v>
      </c>
      <c r="C390" s="37" t="s">
        <v>1299</v>
      </c>
      <c r="D390" s="39" t="s">
        <v>2243</v>
      </c>
      <c r="E390" s="123" t="s">
        <v>1933</v>
      </c>
      <c r="F390" s="44" t="s">
        <v>2542</v>
      </c>
      <c r="G390" s="44" t="s">
        <v>4217</v>
      </c>
      <c r="H390" s="118" t="s">
        <v>836</v>
      </c>
      <c r="I390" s="31" t="s">
        <v>1850</v>
      </c>
      <c r="J390" s="31" t="s">
        <v>1847</v>
      </c>
      <c r="K390" s="31" t="s">
        <v>1848</v>
      </c>
      <c r="L390" s="31" t="s">
        <v>1891</v>
      </c>
      <c r="M390" s="31" t="s">
        <v>311</v>
      </c>
      <c r="N390" s="31" t="s">
        <v>4217</v>
      </c>
      <c r="O390" s="30" t="e">
        <f>COUNTIF([2]!Table48[[#This Row],[CMMI Primary Care First
Version Date: CY 2022]:[CMS Merit-based Incentive Payment System (MIPS)
Version Date: CY 2022]],"*yes*")</f>
        <v>#REF!</v>
      </c>
      <c r="P390" s="134" t="s">
        <v>4217</v>
      </c>
      <c r="Q390" s="134" t="s">
        <v>4217</v>
      </c>
      <c r="R390" s="134" t="s">
        <v>4217</v>
      </c>
      <c r="S390" s="134" t="s">
        <v>4217</v>
      </c>
      <c r="T390" s="134" t="s">
        <v>4217</v>
      </c>
      <c r="U390" s="134" t="s">
        <v>4217</v>
      </c>
      <c r="V390" s="134" t="s">
        <v>4217</v>
      </c>
      <c r="W390" s="134" t="s">
        <v>1</v>
      </c>
      <c r="X390" s="134" t="s">
        <v>3743</v>
      </c>
      <c r="Y390" s="134" t="s">
        <v>4217</v>
      </c>
      <c r="Z390" s="134" t="s">
        <v>4217</v>
      </c>
      <c r="AA390" s="134" t="s">
        <v>4217</v>
      </c>
      <c r="AB390" s="134" t="s">
        <v>4217</v>
      </c>
      <c r="AC390" s="134" t="s">
        <v>4217</v>
      </c>
      <c r="AD390" s="134" t="s">
        <v>4217</v>
      </c>
      <c r="AE390" s="134" t="s">
        <v>4217</v>
      </c>
      <c r="AF390" s="134" t="s">
        <v>4217</v>
      </c>
      <c r="AG390" s="134" t="s">
        <v>4217</v>
      </c>
      <c r="AH390" s="134" t="s">
        <v>4217</v>
      </c>
      <c r="AI390" s="134" t="s">
        <v>4217</v>
      </c>
    </row>
    <row r="391" spans="1:35" s="21" customFormat="1" ht="76.5" hidden="1" customHeight="1">
      <c r="A391" s="101" t="s">
        <v>2926</v>
      </c>
      <c r="B391" s="37" t="s">
        <v>3425</v>
      </c>
      <c r="C391" s="37" t="s">
        <v>97</v>
      </c>
      <c r="D391" s="39" t="s">
        <v>97</v>
      </c>
      <c r="E391" s="123" t="s">
        <v>1622</v>
      </c>
      <c r="F391" s="40" t="s">
        <v>3426</v>
      </c>
      <c r="G391" s="40" t="s">
        <v>4331</v>
      </c>
      <c r="H391" s="118" t="s">
        <v>3427</v>
      </c>
      <c r="I391" s="31" t="s">
        <v>2260</v>
      </c>
      <c r="J391" s="31" t="s">
        <v>1847</v>
      </c>
      <c r="K391" s="31" t="s">
        <v>1848</v>
      </c>
      <c r="L391" s="31" t="s">
        <v>2220</v>
      </c>
      <c r="M391" s="31" t="s">
        <v>311</v>
      </c>
      <c r="N391" s="31" t="s">
        <v>4217</v>
      </c>
      <c r="O391" s="30" t="e">
        <f>COUNTIF([2]!Table48[[#This Row],[CMMI Primary Care First
Version Date: CY 2022]:[CMS Merit-based Incentive Payment System (MIPS)
Version Date: CY 2022]],"*yes*")</f>
        <v>#REF!</v>
      </c>
      <c r="P391" s="134" t="s">
        <v>4217</v>
      </c>
      <c r="Q391" s="134" t="s">
        <v>4217</v>
      </c>
      <c r="R391" s="134" t="s">
        <v>4217</v>
      </c>
      <c r="S391" s="134" t="s">
        <v>1</v>
      </c>
      <c r="T391" s="134" t="s">
        <v>4217</v>
      </c>
      <c r="U391" s="134" t="s">
        <v>4217</v>
      </c>
      <c r="V391" s="134" t="s">
        <v>4217</v>
      </c>
      <c r="W391" s="134" t="s">
        <v>1</v>
      </c>
      <c r="X391" s="134" t="s">
        <v>3762</v>
      </c>
      <c r="Y391" s="134" t="s">
        <v>4217</v>
      </c>
      <c r="Z391" s="134" t="s">
        <v>4217</v>
      </c>
      <c r="AA391" s="134" t="s">
        <v>4217</v>
      </c>
      <c r="AB391" s="134" t="s">
        <v>4217</v>
      </c>
      <c r="AC391" s="134" t="s">
        <v>4217</v>
      </c>
      <c r="AD391" s="134" t="s">
        <v>4217</v>
      </c>
      <c r="AE391" s="134" t="s">
        <v>4217</v>
      </c>
      <c r="AF391" s="134" t="s">
        <v>4217</v>
      </c>
      <c r="AG391" s="134" t="s">
        <v>4217</v>
      </c>
      <c r="AH391" s="134" t="s">
        <v>4217</v>
      </c>
      <c r="AI391" s="134" t="s">
        <v>4217</v>
      </c>
    </row>
    <row r="392" spans="1:35" s="21" customFormat="1" ht="76.5" hidden="1" customHeight="1">
      <c r="A392" s="101" t="s">
        <v>1187</v>
      </c>
      <c r="B392" s="37" t="s">
        <v>2954</v>
      </c>
      <c r="C392" s="37" t="s">
        <v>97</v>
      </c>
      <c r="D392" s="39" t="s">
        <v>97</v>
      </c>
      <c r="E392" s="123" t="s">
        <v>1934</v>
      </c>
      <c r="F392" s="44" t="s">
        <v>4217</v>
      </c>
      <c r="G392" s="44" t="s">
        <v>4217</v>
      </c>
      <c r="H392" s="118" t="s">
        <v>2955</v>
      </c>
      <c r="I392" s="128" t="s">
        <v>2260</v>
      </c>
      <c r="J392" s="31" t="s">
        <v>1847</v>
      </c>
      <c r="K392" s="31" t="s">
        <v>1848</v>
      </c>
      <c r="L392" s="31" t="s">
        <v>2220</v>
      </c>
      <c r="M392" s="31" t="s">
        <v>311</v>
      </c>
      <c r="N392" s="31" t="s">
        <v>4217</v>
      </c>
      <c r="O392" s="30" t="e">
        <f>COUNTIF([2]!Table48[[#This Row],[CMMI Primary Care First
Version Date: CY 2022]:[CMS Merit-based Incentive Payment System (MIPS)
Version Date: CY 2022]],"*yes*")</f>
        <v>#REF!</v>
      </c>
      <c r="P392" s="134" t="s">
        <v>4217</v>
      </c>
      <c r="Q392" s="134" t="s">
        <v>4217</v>
      </c>
      <c r="R392" s="134" t="s">
        <v>4217</v>
      </c>
      <c r="S392" s="134" t="s">
        <v>4217</v>
      </c>
      <c r="T392" s="134" t="s">
        <v>4217</v>
      </c>
      <c r="U392" s="134" t="s">
        <v>4217</v>
      </c>
      <c r="V392" s="134" t="s">
        <v>4217</v>
      </c>
      <c r="W392" s="134" t="s">
        <v>4217</v>
      </c>
      <c r="X392" s="134" t="s">
        <v>4217</v>
      </c>
      <c r="Y392" s="134" t="s">
        <v>4217</v>
      </c>
      <c r="Z392" s="134" t="s">
        <v>4217</v>
      </c>
      <c r="AA392" s="134" t="s">
        <v>4217</v>
      </c>
      <c r="AB392" s="134" t="s">
        <v>4217</v>
      </c>
      <c r="AC392" s="134" t="s">
        <v>4217</v>
      </c>
      <c r="AD392" s="134" t="s">
        <v>4217</v>
      </c>
      <c r="AE392" s="134" t="s">
        <v>4217</v>
      </c>
      <c r="AF392" s="134" t="s">
        <v>4217</v>
      </c>
      <c r="AG392" s="134" t="s">
        <v>4217</v>
      </c>
      <c r="AH392" s="134" t="s">
        <v>4217</v>
      </c>
      <c r="AI392" s="134" t="s">
        <v>4217</v>
      </c>
    </row>
    <row r="393" spans="1:35" s="21" customFormat="1" ht="76.5" hidden="1" customHeight="1">
      <c r="A393" s="101" t="s">
        <v>571</v>
      </c>
      <c r="B393" s="37" t="s">
        <v>3428</v>
      </c>
      <c r="C393" s="37" t="s">
        <v>97</v>
      </c>
      <c r="D393" s="37" t="s">
        <v>97</v>
      </c>
      <c r="E393" s="123" t="s">
        <v>1920</v>
      </c>
      <c r="F393" s="40" t="s">
        <v>4217</v>
      </c>
      <c r="G393" s="40" t="s">
        <v>4217</v>
      </c>
      <c r="H393" s="118" t="s">
        <v>3429</v>
      </c>
      <c r="I393" s="31" t="s">
        <v>2260</v>
      </c>
      <c r="J393" s="31" t="s">
        <v>1847</v>
      </c>
      <c r="K393" s="31" t="s">
        <v>1852</v>
      </c>
      <c r="L393" s="31" t="s">
        <v>1891</v>
      </c>
      <c r="M393" s="31" t="s">
        <v>6</v>
      </c>
      <c r="N393" s="31" t="s">
        <v>4217</v>
      </c>
      <c r="O393" s="30" t="e">
        <f>COUNTIF([2]!Table48[[#This Row],[CMMI Primary Care First
Version Date: CY 2022]:[CMS Merit-based Incentive Payment System (MIPS)
Version Date: CY 2022]],"*yes*")</f>
        <v>#REF!</v>
      </c>
      <c r="P393" s="134" t="s">
        <v>4217</v>
      </c>
      <c r="Q393" s="134" t="s">
        <v>4217</v>
      </c>
      <c r="R393" s="134" t="s">
        <v>4217</v>
      </c>
      <c r="S393" s="134" t="s">
        <v>4217</v>
      </c>
      <c r="T393" s="134" t="s">
        <v>4217</v>
      </c>
      <c r="U393" s="134" t="s">
        <v>4217</v>
      </c>
      <c r="V393" s="134" t="s">
        <v>4217</v>
      </c>
      <c r="W393" s="134" t="s">
        <v>4217</v>
      </c>
      <c r="X393" s="134" t="s">
        <v>4217</v>
      </c>
      <c r="Y393" s="134" t="s">
        <v>4217</v>
      </c>
      <c r="Z393" s="134" t="s">
        <v>4217</v>
      </c>
      <c r="AA393" s="134" t="s">
        <v>4217</v>
      </c>
      <c r="AB393" s="134" t="s">
        <v>4217</v>
      </c>
      <c r="AC393" s="134" t="s">
        <v>4217</v>
      </c>
      <c r="AD393" s="134" t="s">
        <v>4217</v>
      </c>
      <c r="AE393" s="134" t="s">
        <v>4217</v>
      </c>
      <c r="AF393" s="134" t="s">
        <v>4217</v>
      </c>
      <c r="AG393" s="134" t="s">
        <v>4217</v>
      </c>
      <c r="AH393" s="134" t="s">
        <v>4217</v>
      </c>
      <c r="AI393" s="134" t="s">
        <v>4217</v>
      </c>
    </row>
    <row r="394" spans="1:35" s="21" customFormat="1" ht="76.5" hidden="1" customHeight="1">
      <c r="A394" s="101" t="s">
        <v>573</v>
      </c>
      <c r="B394" s="37" t="s">
        <v>1554</v>
      </c>
      <c r="C394" s="37" t="s">
        <v>157</v>
      </c>
      <c r="D394" s="37" t="s">
        <v>2243</v>
      </c>
      <c r="E394" s="123" t="s">
        <v>3233</v>
      </c>
      <c r="F394" s="40" t="s">
        <v>2345</v>
      </c>
      <c r="G394" s="40" t="s">
        <v>4217</v>
      </c>
      <c r="H394" s="118" t="s">
        <v>1450</v>
      </c>
      <c r="I394" s="31" t="s">
        <v>1850</v>
      </c>
      <c r="J394" s="31" t="s">
        <v>1847</v>
      </c>
      <c r="K394" s="31" t="s">
        <v>1854</v>
      </c>
      <c r="L394" s="31" t="s">
        <v>1891</v>
      </c>
      <c r="M394" s="31" t="s">
        <v>311</v>
      </c>
      <c r="N394" s="31" t="s">
        <v>4217</v>
      </c>
      <c r="O394" s="30" t="e">
        <f>COUNTIF([2]!Table48[[#This Row],[CMMI Primary Care First
Version Date: CY 2022]:[CMS Merit-based Incentive Payment System (MIPS)
Version Date: CY 2022]],"*yes*")</f>
        <v>#REF!</v>
      </c>
      <c r="P394" s="134" t="s">
        <v>4217</v>
      </c>
      <c r="Q394" s="134" t="s">
        <v>4217</v>
      </c>
      <c r="R394" s="134" t="s">
        <v>3744</v>
      </c>
      <c r="S394" s="134" t="s">
        <v>4217</v>
      </c>
      <c r="T394" s="134" t="s">
        <v>4217</v>
      </c>
      <c r="U394" s="134" t="s">
        <v>4217</v>
      </c>
      <c r="V394" s="134" t="s">
        <v>4217</v>
      </c>
      <c r="W394" s="134" t="s">
        <v>1</v>
      </c>
      <c r="X394" s="134" t="s">
        <v>3745</v>
      </c>
      <c r="Y394" s="134" t="s">
        <v>4217</v>
      </c>
      <c r="Z394" s="134" t="s">
        <v>4217</v>
      </c>
      <c r="AA394" s="134" t="s">
        <v>4217</v>
      </c>
      <c r="AB394" s="134" t="s">
        <v>4217</v>
      </c>
      <c r="AC394" s="134" t="s">
        <v>4217</v>
      </c>
      <c r="AD394" s="134" t="s">
        <v>4217</v>
      </c>
      <c r="AE394" s="134" t="s">
        <v>4217</v>
      </c>
      <c r="AF394" s="134" t="s">
        <v>4217</v>
      </c>
      <c r="AG394" s="134" t="s">
        <v>4217</v>
      </c>
      <c r="AH394" s="134" t="s">
        <v>4217</v>
      </c>
      <c r="AI394" s="134" t="s">
        <v>4217</v>
      </c>
    </row>
    <row r="395" spans="1:35" s="21" customFormat="1" ht="76.5" hidden="1" customHeight="1">
      <c r="A395" s="101" t="s">
        <v>630</v>
      </c>
      <c r="B395" s="37" t="s">
        <v>607</v>
      </c>
      <c r="C395" s="37" t="s">
        <v>1764</v>
      </c>
      <c r="D395" s="37" t="s">
        <v>2235</v>
      </c>
      <c r="E395" s="123" t="s">
        <v>1935</v>
      </c>
      <c r="F395" s="44" t="s">
        <v>4217</v>
      </c>
      <c r="G395" s="44" t="s">
        <v>4217</v>
      </c>
      <c r="H395" s="118" t="s">
        <v>1461</v>
      </c>
      <c r="I395" s="31" t="s">
        <v>1850</v>
      </c>
      <c r="J395" s="31" t="s">
        <v>1847</v>
      </c>
      <c r="K395" s="31" t="s">
        <v>1848</v>
      </c>
      <c r="L395" s="31" t="s">
        <v>1891</v>
      </c>
      <c r="M395" s="31" t="s">
        <v>1727</v>
      </c>
      <c r="N395" s="31" t="s">
        <v>4217</v>
      </c>
      <c r="O395" s="30" t="e">
        <f>COUNTIF([2]!Table48[[#This Row],[CMMI Primary Care First
Version Date: CY 2022]:[CMS Merit-based Incentive Payment System (MIPS)
Version Date: CY 2022]],"*yes*")</f>
        <v>#REF!</v>
      </c>
      <c r="P395" s="134" t="s">
        <v>4217</v>
      </c>
      <c r="Q395" s="134" t="s">
        <v>4217</v>
      </c>
      <c r="R395" s="134" t="s">
        <v>4217</v>
      </c>
      <c r="S395" s="134" t="s">
        <v>4217</v>
      </c>
      <c r="T395" s="134" t="s">
        <v>4217</v>
      </c>
      <c r="U395" s="134" t="s">
        <v>4217</v>
      </c>
      <c r="V395" s="134" t="s">
        <v>4217</v>
      </c>
      <c r="W395" s="134" t="s">
        <v>4217</v>
      </c>
      <c r="X395" s="134" t="s">
        <v>4217</v>
      </c>
      <c r="Y395" s="134" t="s">
        <v>4217</v>
      </c>
      <c r="Z395" s="134" t="s">
        <v>4217</v>
      </c>
      <c r="AA395" s="134" t="s">
        <v>4217</v>
      </c>
      <c r="AB395" s="134" t="s">
        <v>4217</v>
      </c>
      <c r="AC395" s="134" t="s">
        <v>4217</v>
      </c>
      <c r="AD395" s="134" t="s">
        <v>4217</v>
      </c>
      <c r="AE395" s="134" t="s">
        <v>4217</v>
      </c>
      <c r="AF395" s="134" t="s">
        <v>4217</v>
      </c>
      <c r="AG395" s="134" t="s">
        <v>4217</v>
      </c>
      <c r="AH395" s="134" t="s">
        <v>4217</v>
      </c>
      <c r="AI395" s="134" t="s">
        <v>4217</v>
      </c>
    </row>
    <row r="396" spans="1:35" s="21" customFormat="1" ht="76.5" hidden="1" customHeight="1">
      <c r="A396" s="101" t="s">
        <v>631</v>
      </c>
      <c r="B396" s="37" t="s">
        <v>2256</v>
      </c>
      <c r="C396" s="37" t="s">
        <v>608</v>
      </c>
      <c r="D396" s="37" t="s">
        <v>2243</v>
      </c>
      <c r="E396" s="123" t="s">
        <v>1935</v>
      </c>
      <c r="F396" s="44" t="s">
        <v>2257</v>
      </c>
      <c r="G396" s="44" t="s">
        <v>3181</v>
      </c>
      <c r="H396" s="118" t="s">
        <v>1388</v>
      </c>
      <c r="I396" s="31" t="s">
        <v>1850</v>
      </c>
      <c r="J396" s="31" t="s">
        <v>1847</v>
      </c>
      <c r="K396" s="31" t="s">
        <v>1848</v>
      </c>
      <c r="L396" s="31" t="s">
        <v>1891</v>
      </c>
      <c r="M396" s="31" t="s">
        <v>311</v>
      </c>
      <c r="N396" s="31" t="s">
        <v>1</v>
      </c>
      <c r="O396" s="30" t="e">
        <f>COUNTIF([2]!Table48[[#This Row],[CMMI Primary Care First
Version Date: CY 2022]:[CMS Merit-based Incentive Payment System (MIPS)
Version Date: CY 2022]],"*yes*")</f>
        <v>#REF!</v>
      </c>
      <c r="P396" s="134" t="s">
        <v>4217</v>
      </c>
      <c r="Q396" s="134" t="s">
        <v>4217</v>
      </c>
      <c r="R396" s="134" t="s">
        <v>4217</v>
      </c>
      <c r="S396" s="134" t="s">
        <v>4217</v>
      </c>
      <c r="T396" s="134" t="s">
        <v>4217</v>
      </c>
      <c r="U396" s="134" t="s">
        <v>4217</v>
      </c>
      <c r="V396" s="134" t="s">
        <v>4217</v>
      </c>
      <c r="W396" s="134" t="s">
        <v>4217</v>
      </c>
      <c r="X396" s="134" t="s">
        <v>2258</v>
      </c>
      <c r="Y396" s="134" t="s">
        <v>4217</v>
      </c>
      <c r="Z396" s="134" t="s">
        <v>4217</v>
      </c>
      <c r="AA396" s="134" t="s">
        <v>4217</v>
      </c>
      <c r="AB396" s="134" t="s">
        <v>4217</v>
      </c>
      <c r="AC396" s="134" t="s">
        <v>4217</v>
      </c>
      <c r="AD396" s="134" t="s">
        <v>4217</v>
      </c>
      <c r="AE396" s="134" t="s">
        <v>4217</v>
      </c>
      <c r="AF396" s="134" t="s">
        <v>4217</v>
      </c>
      <c r="AG396" s="134" t="s">
        <v>4217</v>
      </c>
      <c r="AH396" s="134" t="s">
        <v>4217</v>
      </c>
      <c r="AI396" s="134" t="s">
        <v>4217</v>
      </c>
    </row>
    <row r="397" spans="1:35" s="21" customFormat="1" ht="76.5" hidden="1" customHeight="1">
      <c r="A397" s="101" t="s">
        <v>541</v>
      </c>
      <c r="B397" s="37" t="s">
        <v>609</v>
      </c>
      <c r="C397" s="37" t="s">
        <v>1765</v>
      </c>
      <c r="D397" s="37" t="s">
        <v>2235</v>
      </c>
      <c r="E397" s="123" t="s">
        <v>1622</v>
      </c>
      <c r="F397" s="40" t="s">
        <v>4217</v>
      </c>
      <c r="G397" s="40" t="s">
        <v>4217</v>
      </c>
      <c r="H397" s="118" t="s">
        <v>1771</v>
      </c>
      <c r="I397" s="31" t="s">
        <v>1850</v>
      </c>
      <c r="J397" s="31" t="s">
        <v>1847</v>
      </c>
      <c r="K397" s="31" t="s">
        <v>1854</v>
      </c>
      <c r="L397" s="31" t="s">
        <v>2220</v>
      </c>
      <c r="M397" s="31" t="s">
        <v>1727</v>
      </c>
      <c r="N397" s="31" t="s">
        <v>4217</v>
      </c>
      <c r="O397" s="30" t="e">
        <f>COUNTIF([2]!Table48[[#This Row],[CMMI Primary Care First
Version Date: CY 2022]:[CMS Merit-based Incentive Payment System (MIPS)
Version Date: CY 2022]],"*yes*")</f>
        <v>#REF!</v>
      </c>
      <c r="P397" s="134" t="s">
        <v>4217</v>
      </c>
      <c r="Q397" s="134" t="s">
        <v>4217</v>
      </c>
      <c r="R397" s="134" t="s">
        <v>4217</v>
      </c>
      <c r="S397" s="134" t="s">
        <v>4217</v>
      </c>
      <c r="T397" s="134" t="s">
        <v>4217</v>
      </c>
      <c r="U397" s="134" t="s">
        <v>4217</v>
      </c>
      <c r="V397" s="134" t="s">
        <v>4217</v>
      </c>
      <c r="W397" s="134" t="s">
        <v>4217</v>
      </c>
      <c r="X397" s="134" t="s">
        <v>4217</v>
      </c>
      <c r="Y397" s="134" t="s">
        <v>4217</v>
      </c>
      <c r="Z397" s="134" t="s">
        <v>4217</v>
      </c>
      <c r="AA397" s="134" t="s">
        <v>4217</v>
      </c>
      <c r="AB397" s="134" t="s">
        <v>4217</v>
      </c>
      <c r="AC397" s="134" t="s">
        <v>4217</v>
      </c>
      <c r="AD397" s="134" t="s">
        <v>4217</v>
      </c>
      <c r="AE397" s="134" t="s">
        <v>4217</v>
      </c>
      <c r="AF397" s="134" t="s">
        <v>4217</v>
      </c>
      <c r="AG397" s="134" t="s">
        <v>4217</v>
      </c>
      <c r="AH397" s="134" t="s">
        <v>4217</v>
      </c>
      <c r="AI397" s="134" t="s">
        <v>4217</v>
      </c>
    </row>
    <row r="398" spans="1:35" s="21" customFormat="1" ht="76.5" hidden="1" customHeight="1">
      <c r="A398" s="163" t="s">
        <v>313</v>
      </c>
      <c r="B398" s="129" t="s">
        <v>775</v>
      </c>
      <c r="C398" s="129" t="s">
        <v>1027</v>
      </c>
      <c r="D398" s="129" t="s">
        <v>2243</v>
      </c>
      <c r="E398" s="139" t="s">
        <v>1935</v>
      </c>
      <c r="F398" s="140" t="s">
        <v>2466</v>
      </c>
      <c r="G398" s="140" t="s">
        <v>4217</v>
      </c>
      <c r="H398" s="141" t="s">
        <v>3182</v>
      </c>
      <c r="I398" s="134" t="s">
        <v>1850</v>
      </c>
      <c r="J398" s="134" t="s">
        <v>1847</v>
      </c>
      <c r="K398" s="134" t="s">
        <v>1848</v>
      </c>
      <c r="L398" s="134" t="s">
        <v>2220</v>
      </c>
      <c r="M398" s="134" t="s">
        <v>311</v>
      </c>
      <c r="N398" s="31" t="s">
        <v>4217</v>
      </c>
      <c r="O398" s="30" t="e">
        <f>COUNTIF([2]!Table48[[#This Row],[CMMI Primary Care First
Version Date: CY 2022]:[CMS Merit-based Incentive Payment System (MIPS)
Version Date: CY 2022]],"*yes*")</f>
        <v>#REF!</v>
      </c>
      <c r="P398" s="134" t="s">
        <v>4217</v>
      </c>
      <c r="Q398" s="134" t="s">
        <v>4217</v>
      </c>
      <c r="R398" s="134" t="s">
        <v>4217</v>
      </c>
      <c r="S398" s="134" t="s">
        <v>4217</v>
      </c>
      <c r="T398" s="134" t="s">
        <v>4217</v>
      </c>
      <c r="U398" s="134" t="s">
        <v>4217</v>
      </c>
      <c r="V398" s="134" t="s">
        <v>4217</v>
      </c>
      <c r="W398" s="134" t="s">
        <v>1</v>
      </c>
      <c r="X398" s="134" t="s">
        <v>2258</v>
      </c>
      <c r="Y398" s="134" t="s">
        <v>4217</v>
      </c>
      <c r="Z398" s="134" t="s">
        <v>4217</v>
      </c>
      <c r="AA398" s="134" t="s">
        <v>4217</v>
      </c>
      <c r="AB398" s="134" t="s">
        <v>4217</v>
      </c>
      <c r="AC398" s="134" t="s">
        <v>4217</v>
      </c>
      <c r="AD398" s="134" t="s">
        <v>4217</v>
      </c>
      <c r="AE398" s="134" t="s">
        <v>4217</v>
      </c>
      <c r="AF398" s="134" t="s">
        <v>4217</v>
      </c>
      <c r="AG398" s="134" t="s">
        <v>4217</v>
      </c>
      <c r="AH398" s="134" t="s">
        <v>4217</v>
      </c>
      <c r="AI398" s="134" t="s">
        <v>4217</v>
      </c>
    </row>
    <row r="399" spans="1:35" s="21" customFormat="1" ht="76.5" hidden="1" customHeight="1">
      <c r="A399" s="163" t="s">
        <v>1116</v>
      </c>
      <c r="B399" s="37" t="s">
        <v>3035</v>
      </c>
      <c r="C399" s="37" t="s">
        <v>240</v>
      </c>
      <c r="D399" s="39" t="s">
        <v>2235</v>
      </c>
      <c r="E399" s="164" t="s">
        <v>227</v>
      </c>
      <c r="F399" s="153" t="s">
        <v>4217</v>
      </c>
      <c r="G399" s="44" t="s">
        <v>4217</v>
      </c>
      <c r="H399" s="118" t="s">
        <v>1544</v>
      </c>
      <c r="I399" s="31" t="s">
        <v>1864</v>
      </c>
      <c r="J399" s="31" t="s">
        <v>1859</v>
      </c>
      <c r="K399" s="31" t="s">
        <v>1848</v>
      </c>
      <c r="L399" s="31" t="s">
        <v>1849</v>
      </c>
      <c r="M399" s="31" t="s">
        <v>311</v>
      </c>
      <c r="N399" s="31" t="s">
        <v>4217</v>
      </c>
      <c r="O399" s="30" t="e">
        <f>COUNTIF([2]!Table48[[#This Row],[CMMI Primary Care First
Version Date: CY 2022]:[CMS Merit-based Incentive Payment System (MIPS)
Version Date: CY 2022]],"*yes*")</f>
        <v>#REF!</v>
      </c>
      <c r="P399" s="134" t="s">
        <v>4217</v>
      </c>
      <c r="Q399" s="134" t="s">
        <v>4217</v>
      </c>
      <c r="R399" s="134" t="s">
        <v>4217</v>
      </c>
      <c r="S399" s="134" t="s">
        <v>4217</v>
      </c>
      <c r="T399" s="134" t="s">
        <v>4217</v>
      </c>
      <c r="U399" s="134" t="s">
        <v>4217</v>
      </c>
      <c r="V399" s="134" t="s">
        <v>4217</v>
      </c>
      <c r="W399" s="134" t="s">
        <v>4217</v>
      </c>
      <c r="X399" s="134" t="s">
        <v>4217</v>
      </c>
      <c r="Y399" s="134" t="s">
        <v>4217</v>
      </c>
      <c r="Z399" s="134" t="s">
        <v>4217</v>
      </c>
      <c r="AA399" s="134" t="s">
        <v>4217</v>
      </c>
      <c r="AB399" s="134" t="s">
        <v>4217</v>
      </c>
      <c r="AC399" s="134" t="s">
        <v>4217</v>
      </c>
      <c r="AD399" s="134" t="s">
        <v>4217</v>
      </c>
      <c r="AE399" s="134" t="s">
        <v>4217</v>
      </c>
      <c r="AF399" s="31" t="s">
        <v>4217</v>
      </c>
      <c r="AG399" s="134" t="s">
        <v>4217</v>
      </c>
      <c r="AH399" s="134" t="s">
        <v>4217</v>
      </c>
      <c r="AI399" s="134" t="s">
        <v>4217</v>
      </c>
    </row>
    <row r="400" spans="1:35" s="21" customFormat="1" ht="76.5" hidden="1" customHeight="1">
      <c r="A400" s="159" t="s">
        <v>2933</v>
      </c>
      <c r="B400" s="37" t="s">
        <v>3174</v>
      </c>
      <c r="C400" s="37" t="s">
        <v>2870</v>
      </c>
      <c r="D400" s="37" t="s">
        <v>2243</v>
      </c>
      <c r="E400" s="123" t="s">
        <v>2871</v>
      </c>
      <c r="F400" s="44" t="s">
        <v>4217</v>
      </c>
      <c r="G400" s="44" t="s">
        <v>4217</v>
      </c>
      <c r="H400" s="118" t="s">
        <v>2872</v>
      </c>
      <c r="I400" s="31" t="s">
        <v>1850</v>
      </c>
      <c r="J400" s="31" t="s">
        <v>1858</v>
      </c>
      <c r="K400" s="31" t="s">
        <v>1848</v>
      </c>
      <c r="L400" s="31" t="s">
        <v>1855</v>
      </c>
      <c r="M400" s="31" t="s">
        <v>311</v>
      </c>
      <c r="N400" s="31" t="s">
        <v>1</v>
      </c>
      <c r="O400" s="30" t="e">
        <f>COUNTIF([2]!Table48[[#This Row],[CMMI Primary Care First
Version Date: CY 2022]:[CMS Merit-based Incentive Payment System (MIPS)
Version Date: CY 2022]],"*yes*")</f>
        <v>#REF!</v>
      </c>
      <c r="P400" s="134" t="s">
        <v>4217</v>
      </c>
      <c r="Q400" s="134" t="s">
        <v>4217</v>
      </c>
      <c r="R400" s="134" t="s">
        <v>4217</v>
      </c>
      <c r="S400" s="134" t="s">
        <v>4217</v>
      </c>
      <c r="T400" s="134" t="s">
        <v>4217</v>
      </c>
      <c r="U400" s="134" t="s">
        <v>4217</v>
      </c>
      <c r="V400" s="134" t="s">
        <v>4217</v>
      </c>
      <c r="W400" s="134" t="s">
        <v>4217</v>
      </c>
      <c r="X400" s="134" t="s">
        <v>4217</v>
      </c>
      <c r="Y400" s="134" t="s">
        <v>4217</v>
      </c>
      <c r="Z400" s="134" t="s">
        <v>1</v>
      </c>
      <c r="AA400" s="134" t="s">
        <v>4217</v>
      </c>
      <c r="AB400" s="134" t="s">
        <v>4217</v>
      </c>
      <c r="AC400" s="134" t="s">
        <v>4217</v>
      </c>
      <c r="AD400" s="134" t="s">
        <v>4217</v>
      </c>
      <c r="AE400" s="134" t="s">
        <v>4217</v>
      </c>
      <c r="AF400" s="134" t="s">
        <v>4217</v>
      </c>
      <c r="AG400" s="134" t="s">
        <v>4217</v>
      </c>
      <c r="AH400" s="134" t="s">
        <v>4217</v>
      </c>
      <c r="AI400" s="134" t="s">
        <v>4217</v>
      </c>
    </row>
    <row r="401" spans="1:35" s="21" customFormat="1" ht="76.5" hidden="1" customHeight="1">
      <c r="A401" s="159" t="s">
        <v>2936</v>
      </c>
      <c r="B401" s="37" t="s">
        <v>2031</v>
      </c>
      <c r="C401" s="37" t="s">
        <v>276</v>
      </c>
      <c r="D401" s="37" t="s">
        <v>2235</v>
      </c>
      <c r="E401" s="123" t="s">
        <v>569</v>
      </c>
      <c r="F401" s="44" t="s">
        <v>4217</v>
      </c>
      <c r="G401" s="44" t="s">
        <v>4217</v>
      </c>
      <c r="H401" s="118" t="s">
        <v>3215</v>
      </c>
      <c r="I401" s="31" t="s">
        <v>1881</v>
      </c>
      <c r="J401" s="31" t="s">
        <v>1859</v>
      </c>
      <c r="K401" s="31" t="s">
        <v>1854</v>
      </c>
      <c r="L401" s="31" t="s">
        <v>1849</v>
      </c>
      <c r="M401" s="31" t="s">
        <v>5</v>
      </c>
      <c r="N401" s="31" t="s">
        <v>4217</v>
      </c>
      <c r="O401" s="30" t="e">
        <f>COUNTIF([2]!Table48[[#This Row],[CMMI Primary Care First
Version Date: CY 2022]:[CMS Merit-based Incentive Payment System (MIPS)
Version Date: CY 2022]],"*yes*")</f>
        <v>#REF!</v>
      </c>
      <c r="P401" s="134" t="s">
        <v>4217</v>
      </c>
      <c r="Q401" s="134" t="s">
        <v>4217</v>
      </c>
      <c r="R401" s="134" t="s">
        <v>4217</v>
      </c>
      <c r="S401" s="134" t="s">
        <v>4217</v>
      </c>
      <c r="T401" s="134" t="s">
        <v>4217</v>
      </c>
      <c r="U401" s="134" t="s">
        <v>4217</v>
      </c>
      <c r="V401" s="134" t="s">
        <v>4217</v>
      </c>
      <c r="W401" s="134" t="s">
        <v>4217</v>
      </c>
      <c r="X401" s="134" t="s">
        <v>4217</v>
      </c>
      <c r="Y401" s="134" t="s">
        <v>4217</v>
      </c>
      <c r="Z401" s="134" t="s">
        <v>4217</v>
      </c>
      <c r="AA401" s="134" t="s">
        <v>4217</v>
      </c>
      <c r="AB401" s="134" t="s">
        <v>4217</v>
      </c>
      <c r="AC401" s="134" t="s">
        <v>4217</v>
      </c>
      <c r="AD401" s="134" t="s">
        <v>4217</v>
      </c>
      <c r="AE401" s="134" t="s">
        <v>4217</v>
      </c>
      <c r="AF401" s="134" t="s">
        <v>4217</v>
      </c>
      <c r="AG401" s="134" t="s">
        <v>4217</v>
      </c>
      <c r="AH401" s="134" t="s">
        <v>4217</v>
      </c>
      <c r="AI401" s="134" t="s">
        <v>4217</v>
      </c>
    </row>
    <row r="402" spans="1:35" s="21" customFormat="1" ht="76.5" hidden="1" customHeight="1">
      <c r="A402" s="101" t="s">
        <v>2939</v>
      </c>
      <c r="B402" s="37" t="s">
        <v>3430</v>
      </c>
      <c r="C402" s="37" t="s">
        <v>97</v>
      </c>
      <c r="D402" s="39" t="s">
        <v>97</v>
      </c>
      <c r="E402" s="123" t="s">
        <v>3431</v>
      </c>
      <c r="F402" s="44" t="s">
        <v>4217</v>
      </c>
      <c r="G402" s="44" t="s">
        <v>4217</v>
      </c>
      <c r="H402" s="118" t="s">
        <v>3432</v>
      </c>
      <c r="I402" s="31" t="s">
        <v>1864</v>
      </c>
      <c r="J402" s="31" t="s">
        <v>97</v>
      </c>
      <c r="K402" s="31" t="s">
        <v>1848</v>
      </c>
      <c r="L402" s="31" t="s">
        <v>1891</v>
      </c>
      <c r="M402" s="31" t="s">
        <v>5</v>
      </c>
      <c r="N402" s="31" t="s">
        <v>4217</v>
      </c>
      <c r="O402" s="30" t="e">
        <f>COUNTIF([2]!Table48[[#This Row],[CMMI Primary Care First
Version Date: CY 2022]:[CMS Merit-based Incentive Payment System (MIPS)
Version Date: CY 2022]],"*yes*")</f>
        <v>#REF!</v>
      </c>
      <c r="P402" s="134" t="s">
        <v>4217</v>
      </c>
      <c r="Q402" s="134" t="s">
        <v>4217</v>
      </c>
      <c r="R402" s="134" t="s">
        <v>4217</v>
      </c>
      <c r="S402" s="134" t="s">
        <v>4217</v>
      </c>
      <c r="T402" s="134" t="s">
        <v>4217</v>
      </c>
      <c r="U402" s="134" t="s">
        <v>4217</v>
      </c>
      <c r="V402" s="134" t="s">
        <v>4217</v>
      </c>
      <c r="W402" s="134" t="s">
        <v>4217</v>
      </c>
      <c r="X402" s="134" t="s">
        <v>4217</v>
      </c>
      <c r="Y402" s="134" t="s">
        <v>4217</v>
      </c>
      <c r="Z402" s="134" t="s">
        <v>4217</v>
      </c>
      <c r="AA402" s="134" t="s">
        <v>4217</v>
      </c>
      <c r="AB402" s="134" t="s">
        <v>4217</v>
      </c>
      <c r="AC402" s="134" t="s">
        <v>1</v>
      </c>
      <c r="AD402" s="134" t="s">
        <v>4306</v>
      </c>
      <c r="AE402" s="134" t="s">
        <v>4217</v>
      </c>
      <c r="AF402" s="134" t="s">
        <v>4217</v>
      </c>
      <c r="AG402" s="134" t="s">
        <v>4217</v>
      </c>
      <c r="AH402" s="134" t="s">
        <v>4217</v>
      </c>
      <c r="AI402" s="134" t="s">
        <v>4217</v>
      </c>
    </row>
    <row r="403" spans="1:35" s="21" customFormat="1" ht="76.5" hidden="1" customHeight="1">
      <c r="A403" s="101" t="s">
        <v>1110</v>
      </c>
      <c r="B403" s="37" t="s">
        <v>2045</v>
      </c>
      <c r="C403" s="37" t="s">
        <v>97</v>
      </c>
      <c r="D403" s="37" t="s">
        <v>97</v>
      </c>
      <c r="E403" s="123" t="s">
        <v>1622</v>
      </c>
      <c r="F403" s="44" t="s">
        <v>4217</v>
      </c>
      <c r="G403" s="44" t="s">
        <v>4217</v>
      </c>
      <c r="H403" s="118" t="s">
        <v>3433</v>
      </c>
      <c r="I403" s="31" t="s">
        <v>1881</v>
      </c>
      <c r="J403" s="31" t="s">
        <v>1868</v>
      </c>
      <c r="K403" s="31" t="s">
        <v>1854</v>
      </c>
      <c r="L403" s="31" t="s">
        <v>1891</v>
      </c>
      <c r="M403" s="31" t="s">
        <v>5</v>
      </c>
      <c r="N403" s="31" t="s">
        <v>4217</v>
      </c>
      <c r="O403" s="30" t="e">
        <f>COUNTIF([2]!Table48[[#This Row],[CMMI Primary Care First
Version Date: CY 2022]:[CMS Merit-based Incentive Payment System (MIPS)
Version Date: CY 2022]],"*yes*")</f>
        <v>#REF!</v>
      </c>
      <c r="P403" s="134" t="s">
        <v>4217</v>
      </c>
      <c r="Q403" s="134" t="s">
        <v>4217</v>
      </c>
      <c r="R403" s="134" t="s">
        <v>4217</v>
      </c>
      <c r="S403" s="134" t="s">
        <v>4217</v>
      </c>
      <c r="T403" s="134" t="s">
        <v>4217</v>
      </c>
      <c r="U403" s="134" t="s">
        <v>4217</v>
      </c>
      <c r="V403" s="134" t="s">
        <v>4217</v>
      </c>
      <c r="W403" s="134" t="s">
        <v>4217</v>
      </c>
      <c r="X403" s="134" t="s">
        <v>4217</v>
      </c>
      <c r="Y403" s="134" t="s">
        <v>4217</v>
      </c>
      <c r="Z403" s="134" t="s">
        <v>4217</v>
      </c>
      <c r="AA403" s="134" t="s">
        <v>4217</v>
      </c>
      <c r="AB403" s="134" t="s">
        <v>4217</v>
      </c>
      <c r="AC403" s="134" t="s">
        <v>4217</v>
      </c>
      <c r="AD403" s="134" t="s">
        <v>4217</v>
      </c>
      <c r="AE403" s="134" t="s">
        <v>4217</v>
      </c>
      <c r="AF403" s="134" t="s">
        <v>4217</v>
      </c>
      <c r="AG403" s="134" t="s">
        <v>4217</v>
      </c>
      <c r="AH403" s="134" t="s">
        <v>4217</v>
      </c>
      <c r="AI403" s="134" t="s">
        <v>4217</v>
      </c>
    </row>
    <row r="404" spans="1:35" s="21" customFormat="1" ht="76.5" hidden="1" customHeight="1">
      <c r="A404" s="101" t="s">
        <v>2941</v>
      </c>
      <c r="B404" s="37" t="s">
        <v>1889</v>
      </c>
      <c r="C404" s="37" t="s">
        <v>97</v>
      </c>
      <c r="D404" s="37" t="s">
        <v>97</v>
      </c>
      <c r="E404" s="123" t="s">
        <v>97</v>
      </c>
      <c r="F404" s="44" t="s">
        <v>4217</v>
      </c>
      <c r="G404" s="44" t="s">
        <v>4217</v>
      </c>
      <c r="H404" s="118" t="s">
        <v>1889</v>
      </c>
      <c r="I404" s="31" t="s">
        <v>1864</v>
      </c>
      <c r="J404" s="31" t="s">
        <v>97</v>
      </c>
      <c r="K404" s="31" t="s">
        <v>1875</v>
      </c>
      <c r="L404" s="31" t="s">
        <v>1891</v>
      </c>
      <c r="M404" s="31" t="s">
        <v>5</v>
      </c>
      <c r="N404" s="31" t="s">
        <v>4217</v>
      </c>
      <c r="O404" s="30" t="e">
        <f>COUNTIF([2]!Table48[[#This Row],[CMMI Primary Care First
Version Date: CY 2022]:[CMS Merit-based Incentive Payment System (MIPS)
Version Date: CY 2022]],"*yes*")</f>
        <v>#REF!</v>
      </c>
      <c r="P404" s="134" t="s">
        <v>4217</v>
      </c>
      <c r="Q404" s="134" t="s">
        <v>4217</v>
      </c>
      <c r="R404" s="134" t="s">
        <v>4217</v>
      </c>
      <c r="S404" s="134" t="s">
        <v>4217</v>
      </c>
      <c r="T404" s="134" t="s">
        <v>4217</v>
      </c>
      <c r="U404" s="134" t="s">
        <v>4217</v>
      </c>
      <c r="V404" s="134" t="s">
        <v>4217</v>
      </c>
      <c r="W404" s="134" t="s">
        <v>4217</v>
      </c>
      <c r="X404" s="134" t="s">
        <v>4217</v>
      </c>
      <c r="Y404" s="134" t="s">
        <v>4217</v>
      </c>
      <c r="Z404" s="134" t="s">
        <v>4217</v>
      </c>
      <c r="AA404" s="134" t="s">
        <v>4217</v>
      </c>
      <c r="AB404" s="134" t="s">
        <v>4217</v>
      </c>
      <c r="AC404" s="134" t="s">
        <v>4217</v>
      </c>
      <c r="AD404" s="134" t="s">
        <v>4217</v>
      </c>
      <c r="AE404" s="134" t="s">
        <v>4217</v>
      </c>
      <c r="AF404" s="134" t="s">
        <v>4217</v>
      </c>
      <c r="AG404" s="134" t="s">
        <v>4217</v>
      </c>
      <c r="AH404" s="134" t="s">
        <v>4217</v>
      </c>
      <c r="AI404" s="134" t="s">
        <v>4217</v>
      </c>
    </row>
    <row r="405" spans="1:35" s="21" customFormat="1" ht="76.5" hidden="1" customHeight="1">
      <c r="A405" s="101" t="s">
        <v>1162</v>
      </c>
      <c r="B405" s="37" t="s">
        <v>2901</v>
      </c>
      <c r="C405" s="37" t="s">
        <v>2902</v>
      </c>
      <c r="D405" s="37" t="s">
        <v>2243</v>
      </c>
      <c r="E405" s="123" t="s">
        <v>134</v>
      </c>
      <c r="F405" s="44" t="s">
        <v>4217</v>
      </c>
      <c r="G405" s="44" t="s">
        <v>4217</v>
      </c>
      <c r="H405" s="118" t="s">
        <v>2903</v>
      </c>
      <c r="I405" s="31" t="s">
        <v>1864</v>
      </c>
      <c r="J405" s="31" t="s">
        <v>1853</v>
      </c>
      <c r="K405" s="31" t="s">
        <v>2904</v>
      </c>
      <c r="L405" s="31" t="s">
        <v>1860</v>
      </c>
      <c r="M405" s="31" t="s">
        <v>1727</v>
      </c>
      <c r="N405" s="31" t="s">
        <v>1</v>
      </c>
      <c r="O405" s="30" t="e">
        <f>COUNTIF([2]!Table48[[#This Row],[CMMI Primary Care First
Version Date: CY 2022]:[CMS Merit-based Incentive Payment System (MIPS)
Version Date: CY 2022]],"*yes*")</f>
        <v>#REF!</v>
      </c>
      <c r="P405" s="134" t="s">
        <v>4217</v>
      </c>
      <c r="Q405" s="134" t="s">
        <v>4217</v>
      </c>
      <c r="R405" s="134" t="s">
        <v>4217</v>
      </c>
      <c r="S405" s="134" t="s">
        <v>4217</v>
      </c>
      <c r="T405" s="134" t="s">
        <v>4217</v>
      </c>
      <c r="U405" s="134" t="s">
        <v>4217</v>
      </c>
      <c r="V405" s="134" t="s">
        <v>4217</v>
      </c>
      <c r="W405" s="134" t="s">
        <v>4217</v>
      </c>
      <c r="X405" s="134" t="s">
        <v>2236</v>
      </c>
      <c r="Y405" s="134" t="s">
        <v>4217</v>
      </c>
      <c r="Z405" s="134" t="s">
        <v>4217</v>
      </c>
      <c r="AA405" s="134" t="s">
        <v>4217</v>
      </c>
      <c r="AB405" s="134" t="s">
        <v>4217</v>
      </c>
      <c r="AC405" s="134" t="s">
        <v>4217</v>
      </c>
      <c r="AD405" s="134" t="s">
        <v>4217</v>
      </c>
      <c r="AE405" s="134" t="s">
        <v>4217</v>
      </c>
      <c r="AF405" s="134" t="s">
        <v>4217</v>
      </c>
      <c r="AG405" s="134" t="s">
        <v>4217</v>
      </c>
      <c r="AH405" s="134" t="s">
        <v>4217</v>
      </c>
      <c r="AI405" s="134" t="s">
        <v>4217</v>
      </c>
    </row>
    <row r="406" spans="1:35" s="21" customFormat="1" ht="76.5" hidden="1" customHeight="1">
      <c r="A406" s="159" t="s">
        <v>2942</v>
      </c>
      <c r="B406" s="37" t="s">
        <v>4332</v>
      </c>
      <c r="C406" s="37" t="s">
        <v>4333</v>
      </c>
      <c r="D406" s="37" t="s">
        <v>2243</v>
      </c>
      <c r="E406" s="123" t="s">
        <v>1622</v>
      </c>
      <c r="F406" s="44" t="s">
        <v>4217</v>
      </c>
      <c r="G406" s="44" t="s">
        <v>4217</v>
      </c>
      <c r="H406" s="118" t="s">
        <v>4334</v>
      </c>
      <c r="I406" s="31" t="s">
        <v>1884</v>
      </c>
      <c r="J406" s="31" t="s">
        <v>1865</v>
      </c>
      <c r="K406" s="31" t="s">
        <v>1854</v>
      </c>
      <c r="L406" s="31" t="s">
        <v>1860</v>
      </c>
      <c r="M406" s="31" t="s">
        <v>5</v>
      </c>
      <c r="N406" s="31" t="s">
        <v>4217</v>
      </c>
      <c r="O406" s="30" t="e">
        <f>COUNTIF([2]!Table48[[#This Row],[CMMI Primary Care First
Version Date: CY 2022]:[CMS Merit-based Incentive Payment System (MIPS)
Version Date: CY 2022]],"*yes*")</f>
        <v>#REF!</v>
      </c>
      <c r="P406" s="134" t="s">
        <v>4217</v>
      </c>
      <c r="Q406" s="134" t="s">
        <v>4217</v>
      </c>
      <c r="R406" s="134" t="s">
        <v>4217</v>
      </c>
      <c r="S406" s="134" t="s">
        <v>4217</v>
      </c>
      <c r="T406" s="134" t="s">
        <v>4217</v>
      </c>
      <c r="U406" s="134" t="s">
        <v>4217</v>
      </c>
      <c r="V406" s="134" t="s">
        <v>4217</v>
      </c>
      <c r="W406" s="134" t="s">
        <v>4217</v>
      </c>
      <c r="X406" s="134" t="s">
        <v>4217</v>
      </c>
      <c r="Y406" s="134" t="s">
        <v>4217</v>
      </c>
      <c r="Z406" s="134" t="s">
        <v>1</v>
      </c>
      <c r="AA406" s="134" t="s">
        <v>4217</v>
      </c>
      <c r="AB406" s="134" t="s">
        <v>4217</v>
      </c>
      <c r="AC406" s="134" t="s">
        <v>4217</v>
      </c>
      <c r="AD406" s="134" t="s">
        <v>4217</v>
      </c>
      <c r="AE406" s="134" t="s">
        <v>4217</v>
      </c>
      <c r="AF406" s="134" t="s">
        <v>4217</v>
      </c>
      <c r="AG406" s="134" t="s">
        <v>4217</v>
      </c>
      <c r="AH406" s="134" t="s">
        <v>4217</v>
      </c>
      <c r="AI406" s="134" t="s">
        <v>4217</v>
      </c>
    </row>
    <row r="407" spans="1:35" s="21" customFormat="1" ht="76.5" hidden="1" customHeight="1">
      <c r="A407" s="101" t="s">
        <v>1086</v>
      </c>
      <c r="B407" s="37" t="s">
        <v>4335</v>
      </c>
      <c r="C407" s="37" t="s">
        <v>97</v>
      </c>
      <c r="D407" s="37" t="s">
        <v>97</v>
      </c>
      <c r="E407" s="123" t="s">
        <v>1622</v>
      </c>
      <c r="F407" s="44" t="s">
        <v>4217</v>
      </c>
      <c r="G407" s="44" t="s">
        <v>4217</v>
      </c>
      <c r="H407" s="118" t="s">
        <v>4336</v>
      </c>
      <c r="I407" s="31" t="s">
        <v>1884</v>
      </c>
      <c r="J407" s="31" t="s">
        <v>1865</v>
      </c>
      <c r="K407" s="31" t="s">
        <v>1854</v>
      </c>
      <c r="L407" s="31" t="s">
        <v>1860</v>
      </c>
      <c r="M407" s="31" t="s">
        <v>5</v>
      </c>
      <c r="N407" s="31" t="s">
        <v>4217</v>
      </c>
      <c r="O407" s="30" t="e">
        <f>COUNTIF([2]!Table48[[#This Row],[CMMI Primary Care First
Version Date: CY 2022]:[CMS Merit-based Incentive Payment System (MIPS)
Version Date: CY 2022]],"*yes*")</f>
        <v>#REF!</v>
      </c>
      <c r="P407" s="134" t="s">
        <v>4217</v>
      </c>
      <c r="Q407" s="134" t="s">
        <v>4217</v>
      </c>
      <c r="R407" s="134" t="s">
        <v>4217</v>
      </c>
      <c r="S407" s="134" t="s">
        <v>4217</v>
      </c>
      <c r="T407" s="134" t="s">
        <v>4217</v>
      </c>
      <c r="U407" s="134" t="s">
        <v>4217</v>
      </c>
      <c r="V407" s="134" t="s">
        <v>4217</v>
      </c>
      <c r="W407" s="134" t="s">
        <v>4217</v>
      </c>
      <c r="X407" s="134" t="s">
        <v>4217</v>
      </c>
      <c r="Y407" s="134" t="s">
        <v>4217</v>
      </c>
      <c r="Z407" s="134" t="s">
        <v>1</v>
      </c>
      <c r="AA407" s="134" t="s">
        <v>4217</v>
      </c>
      <c r="AB407" s="134" t="s">
        <v>4217</v>
      </c>
      <c r="AC407" s="134" t="s">
        <v>4217</v>
      </c>
      <c r="AD407" s="134" t="s">
        <v>4217</v>
      </c>
      <c r="AE407" s="134" t="s">
        <v>4217</v>
      </c>
      <c r="AF407" s="134" t="s">
        <v>4217</v>
      </c>
      <c r="AG407" s="134" t="s">
        <v>4217</v>
      </c>
      <c r="AH407" s="134" t="s">
        <v>4217</v>
      </c>
      <c r="AI407" s="134" t="s">
        <v>4217</v>
      </c>
    </row>
    <row r="408" spans="1:35" s="21" customFormat="1" ht="76.5" hidden="1" customHeight="1">
      <c r="A408" s="101" t="s">
        <v>1087</v>
      </c>
      <c r="B408" s="37" t="s">
        <v>3434</v>
      </c>
      <c r="C408" s="37" t="s">
        <v>97</v>
      </c>
      <c r="D408" s="38" t="s">
        <v>97</v>
      </c>
      <c r="E408" s="123" t="s">
        <v>1888</v>
      </c>
      <c r="F408" s="44" t="s">
        <v>4217</v>
      </c>
      <c r="G408" s="44" t="s">
        <v>4217</v>
      </c>
      <c r="H408" s="118" t="s">
        <v>3435</v>
      </c>
      <c r="I408" s="31" t="s">
        <v>1864</v>
      </c>
      <c r="J408" s="31" t="s">
        <v>1865</v>
      </c>
      <c r="K408" s="31" t="s">
        <v>1854</v>
      </c>
      <c r="L408" s="31" t="s">
        <v>1891</v>
      </c>
      <c r="M408" s="31" t="s">
        <v>5</v>
      </c>
      <c r="N408" s="31" t="s">
        <v>4217</v>
      </c>
      <c r="O408" s="30" t="e">
        <f>COUNTIF([2]!Table48[[#This Row],[CMMI Primary Care First
Version Date: CY 2022]:[CMS Merit-based Incentive Payment System (MIPS)
Version Date: CY 2022]],"*yes*")</f>
        <v>#REF!</v>
      </c>
      <c r="P408" s="134" t="s">
        <v>4217</v>
      </c>
      <c r="Q408" s="134" t="s">
        <v>4217</v>
      </c>
      <c r="R408" s="134" t="s">
        <v>4217</v>
      </c>
      <c r="S408" s="134" t="s">
        <v>4217</v>
      </c>
      <c r="T408" s="134" t="s">
        <v>4217</v>
      </c>
      <c r="U408" s="134" t="s">
        <v>4217</v>
      </c>
      <c r="V408" s="134" t="s">
        <v>4217</v>
      </c>
      <c r="W408" s="134" t="s">
        <v>4217</v>
      </c>
      <c r="X408" s="134" t="s">
        <v>4217</v>
      </c>
      <c r="Y408" s="134" t="s">
        <v>4217</v>
      </c>
      <c r="Z408" s="134" t="s">
        <v>4217</v>
      </c>
      <c r="AA408" s="134" t="s">
        <v>4217</v>
      </c>
      <c r="AB408" s="134" t="s">
        <v>4217</v>
      </c>
      <c r="AC408" s="134" t="s">
        <v>4217</v>
      </c>
      <c r="AD408" s="134" t="s">
        <v>4217</v>
      </c>
      <c r="AE408" s="134" t="s">
        <v>4217</v>
      </c>
      <c r="AF408" s="134" t="s">
        <v>4217</v>
      </c>
      <c r="AG408" s="134" t="s">
        <v>4217</v>
      </c>
      <c r="AH408" s="134" t="s">
        <v>4217</v>
      </c>
      <c r="AI408" s="134" t="s">
        <v>4217</v>
      </c>
    </row>
    <row r="409" spans="1:35" s="21" customFormat="1" ht="76.5" hidden="1" customHeight="1">
      <c r="A409" s="101" t="s">
        <v>1182</v>
      </c>
      <c r="B409" s="37" t="s">
        <v>3226</v>
      </c>
      <c r="C409" s="37" t="s">
        <v>671</v>
      </c>
      <c r="D409" s="37" t="s">
        <v>2243</v>
      </c>
      <c r="E409" s="123" t="s">
        <v>1622</v>
      </c>
      <c r="F409" s="44" t="s">
        <v>2339</v>
      </c>
      <c r="G409" s="44" t="s">
        <v>4217</v>
      </c>
      <c r="H409" s="118" t="s">
        <v>1447</v>
      </c>
      <c r="I409" s="31" t="s">
        <v>1864</v>
      </c>
      <c r="J409" s="31" t="s">
        <v>1865</v>
      </c>
      <c r="K409" s="31" t="s">
        <v>1854</v>
      </c>
      <c r="L409" s="31" t="s">
        <v>1855</v>
      </c>
      <c r="M409" s="31" t="s">
        <v>5</v>
      </c>
      <c r="N409" s="31" t="s">
        <v>1</v>
      </c>
      <c r="O409" s="30" t="e">
        <f>COUNTIF([2]!Table48[[#This Row],[CMMI Primary Care First
Version Date: CY 2022]:[CMS Merit-based Incentive Payment System (MIPS)
Version Date: CY 2022]],"*yes*")</f>
        <v>#REF!</v>
      </c>
      <c r="P409" s="134" t="s">
        <v>4217</v>
      </c>
      <c r="Q409" s="134" t="s">
        <v>4217</v>
      </c>
      <c r="R409" s="134" t="s">
        <v>4217</v>
      </c>
      <c r="S409" s="134" t="s">
        <v>4217</v>
      </c>
      <c r="T409" s="134" t="s">
        <v>4217</v>
      </c>
      <c r="U409" s="134" t="s">
        <v>4217</v>
      </c>
      <c r="V409" s="134" t="s">
        <v>4217</v>
      </c>
      <c r="W409" s="134" t="s">
        <v>4217</v>
      </c>
      <c r="X409" s="134" t="s">
        <v>4217</v>
      </c>
      <c r="Y409" s="134" t="s">
        <v>4217</v>
      </c>
      <c r="Z409" s="134" t="s">
        <v>3738</v>
      </c>
      <c r="AA409" s="134" t="s">
        <v>4217</v>
      </c>
      <c r="AB409" s="134" t="s">
        <v>1</v>
      </c>
      <c r="AC409" s="134" t="s">
        <v>4217</v>
      </c>
      <c r="AD409" s="134" t="s">
        <v>4217</v>
      </c>
      <c r="AE409" s="134" t="s">
        <v>4217</v>
      </c>
      <c r="AF409" s="134" t="s">
        <v>4217</v>
      </c>
      <c r="AG409" s="134" t="s">
        <v>4217</v>
      </c>
      <c r="AH409" s="134" t="s">
        <v>1806</v>
      </c>
      <c r="AI409" s="134" t="s">
        <v>4217</v>
      </c>
    </row>
    <row r="410" spans="1:35" s="21" customFormat="1" ht="76.5" hidden="1" customHeight="1">
      <c r="A410" s="101" t="s">
        <v>417</v>
      </c>
      <c r="B410" s="37" t="s">
        <v>3436</v>
      </c>
      <c r="C410" s="37" t="s">
        <v>4337</v>
      </c>
      <c r="D410" s="39" t="s">
        <v>97</v>
      </c>
      <c r="E410" s="123" t="s">
        <v>1622</v>
      </c>
      <c r="F410" s="44" t="s">
        <v>3437</v>
      </c>
      <c r="G410" s="44" t="s">
        <v>4217</v>
      </c>
      <c r="H410" s="118" t="s">
        <v>3438</v>
      </c>
      <c r="I410" s="31" t="s">
        <v>1864</v>
      </c>
      <c r="J410" s="31" t="s">
        <v>1865</v>
      </c>
      <c r="K410" s="31" t="s">
        <v>1854</v>
      </c>
      <c r="L410" s="31" t="s">
        <v>1860</v>
      </c>
      <c r="M410" s="31" t="s">
        <v>1727</v>
      </c>
      <c r="N410" s="31" t="s">
        <v>4217</v>
      </c>
      <c r="O410" s="30" t="e">
        <f>COUNTIF([2]!Table48[[#This Row],[CMMI Primary Care First
Version Date: CY 2022]:[CMS Merit-based Incentive Payment System (MIPS)
Version Date: CY 2022]],"*yes*")</f>
        <v>#REF!</v>
      </c>
      <c r="P410" s="134" t="s">
        <v>4217</v>
      </c>
      <c r="Q410" s="134" t="s">
        <v>4217</v>
      </c>
      <c r="R410" s="134" t="s">
        <v>4217</v>
      </c>
      <c r="S410" s="134" t="s">
        <v>4217</v>
      </c>
      <c r="T410" s="31" t="s">
        <v>4217</v>
      </c>
      <c r="U410" s="134" t="s">
        <v>4217</v>
      </c>
      <c r="V410" s="134" t="s">
        <v>1</v>
      </c>
      <c r="W410" s="134" t="s">
        <v>1</v>
      </c>
      <c r="X410" s="134" t="s">
        <v>4217</v>
      </c>
      <c r="Y410" s="134" t="s">
        <v>4217</v>
      </c>
      <c r="Z410" s="134" t="s">
        <v>4217</v>
      </c>
      <c r="AA410" s="134" t="s">
        <v>4217</v>
      </c>
      <c r="AB410" s="31" t="s">
        <v>4217</v>
      </c>
      <c r="AC410" s="134" t="s">
        <v>4217</v>
      </c>
      <c r="AD410" s="134" t="s">
        <v>4217</v>
      </c>
      <c r="AE410" s="134" t="s">
        <v>4217</v>
      </c>
      <c r="AF410" s="31" t="s">
        <v>4217</v>
      </c>
      <c r="AG410" s="134" t="s">
        <v>4217</v>
      </c>
      <c r="AH410" s="134" t="s">
        <v>4217</v>
      </c>
      <c r="AI410" s="31" t="s">
        <v>4217</v>
      </c>
    </row>
    <row r="411" spans="1:35" s="21" customFormat="1" ht="76.5" hidden="1" customHeight="1">
      <c r="A411" s="159" t="s">
        <v>2943</v>
      </c>
      <c r="B411" s="37" t="s">
        <v>2311</v>
      </c>
      <c r="C411" s="37" t="s">
        <v>271</v>
      </c>
      <c r="D411" s="37" t="s">
        <v>2243</v>
      </c>
      <c r="E411" s="123" t="s">
        <v>227</v>
      </c>
      <c r="F411" s="44" t="s">
        <v>4217</v>
      </c>
      <c r="G411" s="44" t="s">
        <v>4217</v>
      </c>
      <c r="H411" s="118" t="s">
        <v>1425</v>
      </c>
      <c r="I411" s="31" t="s">
        <v>1864</v>
      </c>
      <c r="J411" s="31" t="s">
        <v>1865</v>
      </c>
      <c r="K411" s="31" t="s">
        <v>1848</v>
      </c>
      <c r="L411" s="31" t="s">
        <v>1891</v>
      </c>
      <c r="M411" s="31" t="s">
        <v>311</v>
      </c>
      <c r="N411" s="31" t="s">
        <v>1</v>
      </c>
      <c r="O411" s="30" t="e">
        <f>COUNTIF([2]!Table48[[#This Row],[CMMI Primary Care First
Version Date: CY 2022]:[CMS Merit-based Incentive Payment System (MIPS)
Version Date: CY 2022]],"*yes*")</f>
        <v>#REF!</v>
      </c>
      <c r="P411" s="134" t="s">
        <v>4217</v>
      </c>
      <c r="Q411" s="134" t="s">
        <v>4217</v>
      </c>
      <c r="R411" s="134" t="s">
        <v>4217</v>
      </c>
      <c r="S411" s="134" t="s">
        <v>4217</v>
      </c>
      <c r="T411" s="134" t="s">
        <v>4217</v>
      </c>
      <c r="U411" s="134" t="s">
        <v>4217</v>
      </c>
      <c r="V411" s="134" t="s">
        <v>4217</v>
      </c>
      <c r="W411" s="134" t="s">
        <v>4217</v>
      </c>
      <c r="X411" s="134" t="s">
        <v>4217</v>
      </c>
      <c r="Y411" s="134" t="s">
        <v>4217</v>
      </c>
      <c r="Z411" s="134" t="s">
        <v>1</v>
      </c>
      <c r="AA411" s="134" t="s">
        <v>3723</v>
      </c>
      <c r="AB411" s="134" t="s">
        <v>4217</v>
      </c>
      <c r="AC411" s="134" t="s">
        <v>4217</v>
      </c>
      <c r="AD411" s="134" t="s">
        <v>4217</v>
      </c>
      <c r="AE411" s="134" t="s">
        <v>4217</v>
      </c>
      <c r="AF411" s="134" t="s">
        <v>4217</v>
      </c>
      <c r="AG411" s="134" t="s">
        <v>4217</v>
      </c>
      <c r="AH411" s="134" t="s">
        <v>4217</v>
      </c>
      <c r="AI411" s="134" t="s">
        <v>4217</v>
      </c>
    </row>
    <row r="412" spans="1:35" s="21" customFormat="1" ht="76.5" hidden="1" customHeight="1">
      <c r="A412" s="159" t="s">
        <v>2945</v>
      </c>
      <c r="B412" s="37" t="s">
        <v>2312</v>
      </c>
      <c r="C412" s="37" t="s">
        <v>272</v>
      </c>
      <c r="D412" s="39" t="s">
        <v>2243</v>
      </c>
      <c r="E412" s="123" t="s">
        <v>227</v>
      </c>
      <c r="F412" s="44" t="s">
        <v>4217</v>
      </c>
      <c r="G412" s="44" t="s">
        <v>4217</v>
      </c>
      <c r="H412" s="118" t="s">
        <v>1426</v>
      </c>
      <c r="I412" s="31" t="s">
        <v>1864</v>
      </c>
      <c r="J412" s="31" t="s">
        <v>1865</v>
      </c>
      <c r="K412" s="31" t="s">
        <v>1848</v>
      </c>
      <c r="L412" s="31" t="s">
        <v>1891</v>
      </c>
      <c r="M412" s="31" t="s">
        <v>311</v>
      </c>
      <c r="N412" s="31" t="s">
        <v>4217</v>
      </c>
      <c r="O412" s="30" t="e">
        <f>COUNTIF([2]!Table48[[#This Row],[CMMI Primary Care First
Version Date: CY 2022]:[CMS Merit-based Incentive Payment System (MIPS)
Version Date: CY 2022]],"*yes*")</f>
        <v>#REF!</v>
      </c>
      <c r="P412" s="134" t="s">
        <v>4217</v>
      </c>
      <c r="Q412" s="134" t="s">
        <v>4217</v>
      </c>
      <c r="R412" s="134" t="s">
        <v>4217</v>
      </c>
      <c r="S412" s="134" t="s">
        <v>4217</v>
      </c>
      <c r="T412" s="134" t="s">
        <v>4217</v>
      </c>
      <c r="U412" s="134" t="s">
        <v>4217</v>
      </c>
      <c r="V412" s="134" t="s">
        <v>4217</v>
      </c>
      <c r="W412" s="134" t="s">
        <v>4217</v>
      </c>
      <c r="X412" s="134" t="s">
        <v>4217</v>
      </c>
      <c r="Y412" s="134" t="s">
        <v>4217</v>
      </c>
      <c r="Z412" s="134" t="s">
        <v>1</v>
      </c>
      <c r="AA412" s="134" t="s">
        <v>3724</v>
      </c>
      <c r="AB412" s="134" t="s">
        <v>4217</v>
      </c>
      <c r="AC412" s="134" t="s">
        <v>4217</v>
      </c>
      <c r="AD412" s="134" t="s">
        <v>4217</v>
      </c>
      <c r="AE412" s="134" t="s">
        <v>4217</v>
      </c>
      <c r="AF412" s="134" t="s">
        <v>4217</v>
      </c>
      <c r="AG412" s="134" t="s">
        <v>4217</v>
      </c>
      <c r="AH412" s="134" t="s">
        <v>4217</v>
      </c>
      <c r="AI412" s="134" t="s">
        <v>4217</v>
      </c>
    </row>
    <row r="413" spans="1:35" s="21" customFormat="1" ht="76.5" hidden="1" customHeight="1">
      <c r="A413" s="101" t="s">
        <v>547</v>
      </c>
      <c r="B413" s="37" t="s">
        <v>1553</v>
      </c>
      <c r="C413" s="37" t="s">
        <v>155</v>
      </c>
      <c r="D413" s="37" t="s">
        <v>2235</v>
      </c>
      <c r="E413" s="123" t="s">
        <v>1935</v>
      </c>
      <c r="F413" s="40" t="s">
        <v>4217</v>
      </c>
      <c r="G413" s="40" t="s">
        <v>4217</v>
      </c>
      <c r="H413" s="118" t="s">
        <v>1448</v>
      </c>
      <c r="I413" s="31" t="s">
        <v>2260</v>
      </c>
      <c r="J413" s="31" t="s">
        <v>1847</v>
      </c>
      <c r="K413" s="31" t="s">
        <v>1848</v>
      </c>
      <c r="L413" s="31" t="s">
        <v>2219</v>
      </c>
      <c r="M413" s="31" t="s">
        <v>1727</v>
      </c>
      <c r="N413" s="31" t="s">
        <v>4217</v>
      </c>
      <c r="O413" s="30" t="e">
        <f>COUNTIF([2]!Table48[[#This Row],[CMMI Primary Care First
Version Date: CY 2022]:[CMS Merit-based Incentive Payment System (MIPS)
Version Date: CY 2022]],"*yes*")</f>
        <v>#REF!</v>
      </c>
      <c r="P413" s="134" t="s">
        <v>4217</v>
      </c>
      <c r="Q413" s="134" t="s">
        <v>4217</v>
      </c>
      <c r="R413" s="134" t="s">
        <v>4217</v>
      </c>
      <c r="S413" s="134" t="s">
        <v>4217</v>
      </c>
      <c r="T413" s="134" t="s">
        <v>4217</v>
      </c>
      <c r="U413" s="134" t="s">
        <v>4217</v>
      </c>
      <c r="V413" s="134" t="s">
        <v>4217</v>
      </c>
      <c r="W413" s="134" t="s">
        <v>4217</v>
      </c>
      <c r="X413" s="134" t="s">
        <v>4217</v>
      </c>
      <c r="Y413" s="134" t="s">
        <v>4217</v>
      </c>
      <c r="Z413" s="134" t="s">
        <v>4217</v>
      </c>
      <c r="AA413" s="134" t="s">
        <v>4217</v>
      </c>
      <c r="AB413" s="134" t="s">
        <v>4217</v>
      </c>
      <c r="AC413" s="134" t="s">
        <v>4217</v>
      </c>
      <c r="AD413" s="134" t="s">
        <v>4217</v>
      </c>
      <c r="AE413" s="134" t="s">
        <v>4217</v>
      </c>
      <c r="AF413" s="134" t="s">
        <v>4217</v>
      </c>
      <c r="AG413" s="134" t="s">
        <v>4217</v>
      </c>
      <c r="AH413" s="134" t="s">
        <v>4217</v>
      </c>
      <c r="AI413" s="134" t="s">
        <v>4217</v>
      </c>
    </row>
    <row r="414" spans="1:35" s="21" customFormat="1" ht="76.5" hidden="1" customHeight="1">
      <c r="A414" s="101" t="s">
        <v>2948</v>
      </c>
      <c r="B414" s="37" t="s">
        <v>128</v>
      </c>
      <c r="C414" s="37" t="s">
        <v>129</v>
      </c>
      <c r="D414" s="37" t="s">
        <v>2235</v>
      </c>
      <c r="E414" s="123" t="s">
        <v>1919</v>
      </c>
      <c r="F414" s="44" t="s">
        <v>4217</v>
      </c>
      <c r="G414" s="44" t="s">
        <v>4217</v>
      </c>
      <c r="H414" s="118" t="s">
        <v>1533</v>
      </c>
      <c r="I414" s="31" t="s">
        <v>1850</v>
      </c>
      <c r="J414" s="31" t="s">
        <v>1853</v>
      </c>
      <c r="K414" s="31" t="s">
        <v>1854</v>
      </c>
      <c r="L414" s="31" t="s">
        <v>1855</v>
      </c>
      <c r="M414" s="31" t="s">
        <v>1727</v>
      </c>
      <c r="N414" s="31" t="s">
        <v>1</v>
      </c>
      <c r="O414" s="30" t="e">
        <f>COUNTIF([2]!Table48[[#This Row],[CMMI Primary Care First
Version Date: CY 2022]:[CMS Merit-based Incentive Payment System (MIPS)
Version Date: CY 2022]],"*yes*")</f>
        <v>#REF!</v>
      </c>
      <c r="P414" s="134" t="s">
        <v>4217</v>
      </c>
      <c r="Q414" s="134" t="s">
        <v>4217</v>
      </c>
      <c r="R414" s="134" t="s">
        <v>4217</v>
      </c>
      <c r="S414" s="134" t="s">
        <v>4217</v>
      </c>
      <c r="T414" s="134" t="s">
        <v>4217</v>
      </c>
      <c r="U414" s="134" t="s">
        <v>4217</v>
      </c>
      <c r="V414" s="134" t="s">
        <v>4217</v>
      </c>
      <c r="W414" s="134" t="s">
        <v>4217</v>
      </c>
      <c r="X414" s="134" t="s">
        <v>4217</v>
      </c>
      <c r="Y414" s="134" t="s">
        <v>4217</v>
      </c>
      <c r="Z414" s="134" t="s">
        <v>4217</v>
      </c>
      <c r="AA414" s="134" t="s">
        <v>4217</v>
      </c>
      <c r="AB414" s="134" t="s">
        <v>4217</v>
      </c>
      <c r="AC414" s="134" t="s">
        <v>4217</v>
      </c>
      <c r="AD414" s="134" t="s">
        <v>4217</v>
      </c>
      <c r="AE414" s="134" t="s">
        <v>4217</v>
      </c>
      <c r="AF414" s="134" t="s">
        <v>4217</v>
      </c>
      <c r="AG414" s="134" t="s">
        <v>4217</v>
      </c>
      <c r="AH414" s="134" t="s">
        <v>4217</v>
      </c>
      <c r="AI414" s="134" t="s">
        <v>4217</v>
      </c>
    </row>
    <row r="415" spans="1:35" s="21" customFormat="1" ht="76.5" hidden="1" customHeight="1">
      <c r="A415" s="101" t="s">
        <v>1135</v>
      </c>
      <c r="B415" s="37" t="s">
        <v>2163</v>
      </c>
      <c r="C415" s="37" t="s">
        <v>97</v>
      </c>
      <c r="D415" s="37" t="s">
        <v>97</v>
      </c>
      <c r="E415" s="123" t="s">
        <v>1622</v>
      </c>
      <c r="F415" s="44" t="s">
        <v>2386</v>
      </c>
      <c r="G415" s="44" t="s">
        <v>3439</v>
      </c>
      <c r="H415" s="118" t="s">
        <v>1462</v>
      </c>
      <c r="I415" s="31" t="s">
        <v>1850</v>
      </c>
      <c r="J415" s="31" t="s">
        <v>1853</v>
      </c>
      <c r="K415" s="31" t="s">
        <v>1854</v>
      </c>
      <c r="L415" s="31" t="s">
        <v>1855</v>
      </c>
      <c r="M415" s="31" t="s">
        <v>311</v>
      </c>
      <c r="N415" s="31" t="s">
        <v>1</v>
      </c>
      <c r="O415" s="30" t="e">
        <f>COUNTIF([2]!Table48[[#This Row],[CMMI Primary Care First
Version Date: CY 2022]:[CMS Merit-based Incentive Payment System (MIPS)
Version Date: CY 2022]],"*yes*")</f>
        <v>#REF!</v>
      </c>
      <c r="P415" s="134" t="s">
        <v>4217</v>
      </c>
      <c r="Q415" s="134" t="s">
        <v>4217</v>
      </c>
      <c r="R415" s="134" t="s">
        <v>4217</v>
      </c>
      <c r="S415" s="134" t="s">
        <v>4217</v>
      </c>
      <c r="T415" s="134" t="s">
        <v>4217</v>
      </c>
      <c r="U415" s="134" t="s">
        <v>4217</v>
      </c>
      <c r="V415" s="134" t="s">
        <v>4217</v>
      </c>
      <c r="W415" s="134" t="s">
        <v>4217</v>
      </c>
      <c r="X415" s="134" t="s">
        <v>4217</v>
      </c>
      <c r="Y415" s="134" t="s">
        <v>4217</v>
      </c>
      <c r="Z415" s="134" t="s">
        <v>4217</v>
      </c>
      <c r="AA415" s="134" t="s">
        <v>4217</v>
      </c>
      <c r="AB415" s="134" t="s">
        <v>4217</v>
      </c>
      <c r="AC415" s="134" t="s">
        <v>4217</v>
      </c>
      <c r="AD415" s="134" t="s">
        <v>4217</v>
      </c>
      <c r="AE415" s="134" t="s">
        <v>4217</v>
      </c>
      <c r="AF415" s="134" t="s">
        <v>4217</v>
      </c>
      <c r="AG415" s="134" t="s">
        <v>4217</v>
      </c>
      <c r="AH415" s="134" t="s">
        <v>4217</v>
      </c>
      <c r="AI415" s="134" t="s">
        <v>4217</v>
      </c>
    </row>
    <row r="416" spans="1:35" s="21" customFormat="1" ht="76.5" hidden="1" customHeight="1">
      <c r="A416" s="101" t="s">
        <v>2951</v>
      </c>
      <c r="B416" s="37" t="s">
        <v>3440</v>
      </c>
      <c r="C416" s="37" t="s">
        <v>97</v>
      </c>
      <c r="D416" s="37" t="s">
        <v>97</v>
      </c>
      <c r="E416" s="123" t="s">
        <v>3441</v>
      </c>
      <c r="F416" s="44" t="s">
        <v>4217</v>
      </c>
      <c r="G416" s="44" t="s">
        <v>4217</v>
      </c>
      <c r="H416" s="118" t="s">
        <v>3442</v>
      </c>
      <c r="I416" s="31" t="s">
        <v>1864</v>
      </c>
      <c r="J416" s="31" t="s">
        <v>1865</v>
      </c>
      <c r="K416" s="31" t="s">
        <v>1848</v>
      </c>
      <c r="L416" s="31" t="s">
        <v>1855</v>
      </c>
      <c r="M416" s="31" t="s">
        <v>311</v>
      </c>
      <c r="N416" s="31" t="s">
        <v>4217</v>
      </c>
      <c r="O416" s="30" t="e">
        <f>COUNTIF([2]!Table48[[#This Row],[CMMI Primary Care First
Version Date: CY 2022]:[CMS Merit-based Incentive Payment System (MIPS)
Version Date: CY 2022]],"*yes*")</f>
        <v>#REF!</v>
      </c>
      <c r="P416" s="134" t="s">
        <v>4217</v>
      </c>
      <c r="Q416" s="134" t="s">
        <v>4217</v>
      </c>
      <c r="R416" s="134" t="s">
        <v>4217</v>
      </c>
      <c r="S416" s="134" t="s">
        <v>4217</v>
      </c>
      <c r="T416" s="134" t="s">
        <v>4217</v>
      </c>
      <c r="U416" s="134" t="s">
        <v>4217</v>
      </c>
      <c r="V416" s="134" t="s">
        <v>4217</v>
      </c>
      <c r="W416" s="134" t="s">
        <v>4217</v>
      </c>
      <c r="X416" s="134" t="s">
        <v>4217</v>
      </c>
      <c r="Y416" s="134" t="s">
        <v>4217</v>
      </c>
      <c r="Z416" s="134" t="s">
        <v>4217</v>
      </c>
      <c r="AA416" s="134" t="s">
        <v>4217</v>
      </c>
      <c r="AB416" s="134" t="s">
        <v>4217</v>
      </c>
      <c r="AC416" s="134" t="s">
        <v>4217</v>
      </c>
      <c r="AD416" s="134" t="s">
        <v>4217</v>
      </c>
      <c r="AE416" s="134" t="s">
        <v>4217</v>
      </c>
      <c r="AF416" s="134" t="s">
        <v>4217</v>
      </c>
      <c r="AG416" s="134" t="s">
        <v>4217</v>
      </c>
      <c r="AH416" s="134" t="s">
        <v>4217</v>
      </c>
      <c r="AI416" s="134" t="s">
        <v>4217</v>
      </c>
    </row>
    <row r="417" spans="1:35" s="21" customFormat="1" ht="76.5" hidden="1" customHeight="1">
      <c r="A417" s="101" t="s">
        <v>2953</v>
      </c>
      <c r="B417" s="37" t="s">
        <v>2244</v>
      </c>
      <c r="C417" s="37" t="s">
        <v>246</v>
      </c>
      <c r="D417" s="37" t="s">
        <v>2235</v>
      </c>
      <c r="E417" s="139" t="s">
        <v>227</v>
      </c>
      <c r="F417" s="153" t="s">
        <v>4217</v>
      </c>
      <c r="G417" s="153" t="s">
        <v>4217</v>
      </c>
      <c r="H417" s="141" t="s">
        <v>1379</v>
      </c>
      <c r="I417" s="31" t="s">
        <v>1864</v>
      </c>
      <c r="J417" s="31" t="s">
        <v>1865</v>
      </c>
      <c r="K417" s="31" t="s">
        <v>1848</v>
      </c>
      <c r="L417" s="31" t="s">
        <v>1855</v>
      </c>
      <c r="M417" s="134" t="s">
        <v>311</v>
      </c>
      <c r="N417" s="31" t="s">
        <v>4217</v>
      </c>
      <c r="O417" s="30" t="e">
        <f>COUNTIF([2]!Table48[[#This Row],[CMMI Primary Care First
Version Date: CY 2022]:[CMS Merit-based Incentive Payment System (MIPS)
Version Date: CY 2022]],"*yes*")</f>
        <v>#REF!</v>
      </c>
      <c r="P417" s="134" t="s">
        <v>4217</v>
      </c>
      <c r="Q417" s="134" t="s">
        <v>4217</v>
      </c>
      <c r="R417" s="134" t="s">
        <v>4217</v>
      </c>
      <c r="S417" s="134" t="s">
        <v>4217</v>
      </c>
      <c r="T417" s="134" t="s">
        <v>4217</v>
      </c>
      <c r="U417" s="134" t="s">
        <v>4217</v>
      </c>
      <c r="V417" s="134" t="s">
        <v>4217</v>
      </c>
      <c r="W417" s="134" t="s">
        <v>4217</v>
      </c>
      <c r="X417" s="134" t="s">
        <v>4217</v>
      </c>
      <c r="Y417" s="134" t="s">
        <v>4217</v>
      </c>
      <c r="Z417" s="134" t="s">
        <v>4217</v>
      </c>
      <c r="AA417" s="134" t="s">
        <v>1954</v>
      </c>
      <c r="AB417" s="134" t="s">
        <v>4217</v>
      </c>
      <c r="AC417" s="134" t="s">
        <v>4217</v>
      </c>
      <c r="AD417" s="134" t="s">
        <v>4217</v>
      </c>
      <c r="AE417" s="134" t="s">
        <v>4217</v>
      </c>
      <c r="AF417" s="134" t="s">
        <v>4217</v>
      </c>
      <c r="AG417" s="134" t="s">
        <v>4217</v>
      </c>
      <c r="AH417" s="134" t="s">
        <v>4217</v>
      </c>
      <c r="AI417" s="134" t="s">
        <v>4217</v>
      </c>
    </row>
    <row r="418" spans="1:35" s="21" customFormat="1" ht="76.5" hidden="1" customHeight="1">
      <c r="A418" s="163" t="s">
        <v>2956</v>
      </c>
      <c r="B418" s="129" t="s">
        <v>884</v>
      </c>
      <c r="C418" s="129" t="s">
        <v>97</v>
      </c>
      <c r="D418" s="138" t="s">
        <v>97</v>
      </c>
      <c r="E418" s="139" t="s">
        <v>1930</v>
      </c>
      <c r="F418" s="140" t="s">
        <v>2494</v>
      </c>
      <c r="G418" s="140" t="s">
        <v>4217</v>
      </c>
      <c r="H418" s="141" t="s">
        <v>1778</v>
      </c>
      <c r="I418" s="134" t="s">
        <v>1850</v>
      </c>
      <c r="J418" s="134" t="s">
        <v>1858</v>
      </c>
      <c r="K418" s="134" t="s">
        <v>1848</v>
      </c>
      <c r="L418" s="134" t="s">
        <v>1855</v>
      </c>
      <c r="M418" s="134" t="s">
        <v>5</v>
      </c>
      <c r="N418" s="134" t="s">
        <v>4217</v>
      </c>
      <c r="O418" s="30" t="e">
        <f>COUNTIF([2]!Table48[[#This Row],[CMMI Primary Care First
Version Date: CY 2022]:[CMS Merit-based Incentive Payment System (MIPS)
Version Date: CY 2022]],"*yes*")</f>
        <v>#REF!</v>
      </c>
      <c r="P418" s="134" t="s">
        <v>4217</v>
      </c>
      <c r="Q418" s="134" t="s">
        <v>4217</v>
      </c>
      <c r="R418" s="134" t="s">
        <v>4217</v>
      </c>
      <c r="S418" s="134" t="s">
        <v>4217</v>
      </c>
      <c r="T418" s="134" t="s">
        <v>4217</v>
      </c>
      <c r="U418" s="134" t="s">
        <v>4217</v>
      </c>
      <c r="V418" s="134" t="s">
        <v>4217</v>
      </c>
      <c r="W418" s="134" t="s">
        <v>4217</v>
      </c>
      <c r="X418" s="134" t="s">
        <v>4217</v>
      </c>
      <c r="Y418" s="134" t="s">
        <v>4217</v>
      </c>
      <c r="Z418" s="134" t="s">
        <v>4217</v>
      </c>
      <c r="AA418" s="134" t="s">
        <v>4217</v>
      </c>
      <c r="AB418" s="134" t="s">
        <v>4217</v>
      </c>
      <c r="AC418" s="134" t="s">
        <v>4217</v>
      </c>
      <c r="AD418" s="134" t="s">
        <v>4217</v>
      </c>
      <c r="AE418" s="134" t="s">
        <v>4217</v>
      </c>
      <c r="AF418" s="134" t="s">
        <v>4217</v>
      </c>
      <c r="AG418" s="134" t="s">
        <v>4217</v>
      </c>
      <c r="AH418" s="134" t="s">
        <v>4217</v>
      </c>
      <c r="AI418" s="134" t="s">
        <v>4217</v>
      </c>
    </row>
    <row r="419" spans="1:35" s="21" customFormat="1" ht="76.5" hidden="1" customHeight="1">
      <c r="A419" s="101" t="s">
        <v>2959</v>
      </c>
      <c r="B419" s="37" t="s">
        <v>1843</v>
      </c>
      <c r="C419" s="37" t="s">
        <v>151</v>
      </c>
      <c r="D419" s="37" t="s">
        <v>2243</v>
      </c>
      <c r="E419" s="139" t="s">
        <v>1935</v>
      </c>
      <c r="F419" s="153" t="s">
        <v>2327</v>
      </c>
      <c r="G419" s="153" t="s">
        <v>4217</v>
      </c>
      <c r="H419" s="141" t="s">
        <v>2957</v>
      </c>
      <c r="I419" s="31" t="s">
        <v>2260</v>
      </c>
      <c r="J419" s="31" t="s">
        <v>1847</v>
      </c>
      <c r="K419" s="31" t="s">
        <v>1848</v>
      </c>
      <c r="L419" s="31" t="s">
        <v>2219</v>
      </c>
      <c r="M419" s="134" t="s">
        <v>1727</v>
      </c>
      <c r="N419" s="31" t="s">
        <v>4217</v>
      </c>
      <c r="O419" s="30" t="e">
        <f>COUNTIF([2]!Table48[[#This Row],[CMMI Primary Care First
Version Date: CY 2022]:[CMS Merit-based Incentive Payment System (MIPS)
Version Date: CY 2022]],"*yes*")</f>
        <v>#REF!</v>
      </c>
      <c r="P419" s="134" t="s">
        <v>4217</v>
      </c>
      <c r="Q419" s="134" t="s">
        <v>1</v>
      </c>
      <c r="R419" s="134" t="s">
        <v>4217</v>
      </c>
      <c r="S419" s="134" t="s">
        <v>4217</v>
      </c>
      <c r="T419" s="134" t="s">
        <v>4217</v>
      </c>
      <c r="U419" s="134" t="s">
        <v>4217</v>
      </c>
      <c r="V419" s="134" t="s">
        <v>4217</v>
      </c>
      <c r="W419" s="134" t="s">
        <v>1</v>
      </c>
      <c r="X419" s="134" t="s">
        <v>3667</v>
      </c>
      <c r="Y419" s="134" t="s">
        <v>4217</v>
      </c>
      <c r="Z419" s="134" t="s">
        <v>4217</v>
      </c>
      <c r="AA419" s="134" t="s">
        <v>4217</v>
      </c>
      <c r="AB419" s="134" t="s">
        <v>4217</v>
      </c>
      <c r="AC419" s="134" t="s">
        <v>2958</v>
      </c>
      <c r="AD419" s="134" t="s">
        <v>2958</v>
      </c>
      <c r="AE419" s="134" t="s">
        <v>4338</v>
      </c>
      <c r="AF419" s="134" t="s">
        <v>2958</v>
      </c>
      <c r="AG419" s="134" t="s">
        <v>2958</v>
      </c>
      <c r="AH419" s="134" t="s">
        <v>3733</v>
      </c>
      <c r="AI419" s="134" t="s">
        <v>1</v>
      </c>
    </row>
    <row r="420" spans="1:35" s="21" customFormat="1" ht="76.5" hidden="1" customHeight="1">
      <c r="A420" s="101" t="s">
        <v>2962</v>
      </c>
      <c r="B420" s="37" t="s">
        <v>2553</v>
      </c>
      <c r="C420" s="37" t="s">
        <v>97</v>
      </c>
      <c r="D420" s="37" t="s">
        <v>97</v>
      </c>
      <c r="E420" s="123" t="s">
        <v>1929</v>
      </c>
      <c r="F420" s="40" t="s">
        <v>2554</v>
      </c>
      <c r="G420" s="40" t="s">
        <v>4217</v>
      </c>
      <c r="H420" s="118" t="s">
        <v>944</v>
      </c>
      <c r="I420" s="31" t="s">
        <v>1864</v>
      </c>
      <c r="J420" s="31" t="s">
        <v>1853</v>
      </c>
      <c r="K420" s="31" t="s">
        <v>1854</v>
      </c>
      <c r="L420" s="31" t="s">
        <v>1855</v>
      </c>
      <c r="M420" s="31" t="s">
        <v>311</v>
      </c>
      <c r="N420" s="31" t="s">
        <v>4217</v>
      </c>
      <c r="O420" s="30" t="e">
        <f>COUNTIF([2]!Table48[[#This Row],[CMMI Primary Care First
Version Date: CY 2022]:[CMS Merit-based Incentive Payment System (MIPS)
Version Date: CY 2022]],"*yes*")</f>
        <v>#REF!</v>
      </c>
      <c r="P420" s="134" t="s">
        <v>4217</v>
      </c>
      <c r="Q420" s="134" t="s">
        <v>4217</v>
      </c>
      <c r="R420" s="134" t="s">
        <v>4217</v>
      </c>
      <c r="S420" s="134" t="s">
        <v>4217</v>
      </c>
      <c r="T420" s="134" t="s">
        <v>4217</v>
      </c>
      <c r="U420" s="134" t="s">
        <v>4217</v>
      </c>
      <c r="V420" s="134" t="s">
        <v>4217</v>
      </c>
      <c r="W420" s="134" t="s">
        <v>4217</v>
      </c>
      <c r="X420" s="134" t="s">
        <v>4217</v>
      </c>
      <c r="Y420" s="134" t="s">
        <v>4217</v>
      </c>
      <c r="Z420" s="134" t="s">
        <v>4217</v>
      </c>
      <c r="AA420" s="134" t="s">
        <v>4217</v>
      </c>
      <c r="AB420" s="134" t="s">
        <v>4217</v>
      </c>
      <c r="AC420" s="134" t="s">
        <v>4217</v>
      </c>
      <c r="AD420" s="134" t="s">
        <v>4217</v>
      </c>
      <c r="AE420" s="134" t="s">
        <v>4217</v>
      </c>
      <c r="AF420" s="134" t="s">
        <v>4217</v>
      </c>
      <c r="AG420" s="134" t="s">
        <v>4217</v>
      </c>
      <c r="AH420" s="134" t="s">
        <v>4217</v>
      </c>
      <c r="AI420" s="134" t="s">
        <v>4217</v>
      </c>
    </row>
    <row r="421" spans="1:35" s="21" customFormat="1" ht="76.5" hidden="1" customHeight="1">
      <c r="A421" s="101" t="s">
        <v>696</v>
      </c>
      <c r="B421" s="37" t="s">
        <v>1566</v>
      </c>
      <c r="C421" s="37" t="s">
        <v>97</v>
      </c>
      <c r="D421" s="37" t="s">
        <v>97</v>
      </c>
      <c r="E421" s="123" t="s">
        <v>1622</v>
      </c>
      <c r="F421" s="44" t="s">
        <v>4217</v>
      </c>
      <c r="G421" s="44" t="s">
        <v>4217</v>
      </c>
      <c r="H421" s="118" t="s">
        <v>2012</v>
      </c>
      <c r="I421" s="31" t="s">
        <v>1883</v>
      </c>
      <c r="J421" s="31" t="s">
        <v>97</v>
      </c>
      <c r="K421" s="31" t="s">
        <v>1854</v>
      </c>
      <c r="L421" s="31" t="s">
        <v>1860</v>
      </c>
      <c r="M421" s="31" t="s">
        <v>6</v>
      </c>
      <c r="N421" s="31" t="s">
        <v>4217</v>
      </c>
      <c r="O421" s="30" t="e">
        <f>COUNTIF([2]!Table48[[#This Row],[CMMI Primary Care First
Version Date: CY 2022]:[CMS Merit-based Incentive Payment System (MIPS)
Version Date: CY 2022]],"*yes*")</f>
        <v>#REF!</v>
      </c>
      <c r="P421" s="134" t="s">
        <v>4217</v>
      </c>
      <c r="Q421" s="134" t="s">
        <v>4217</v>
      </c>
      <c r="R421" s="134" t="s">
        <v>4217</v>
      </c>
      <c r="S421" s="134" t="s">
        <v>4217</v>
      </c>
      <c r="T421" s="134" t="s">
        <v>4217</v>
      </c>
      <c r="U421" s="134" t="s">
        <v>2154</v>
      </c>
      <c r="V421" s="134" t="s">
        <v>4217</v>
      </c>
      <c r="W421" s="134" t="s">
        <v>4217</v>
      </c>
      <c r="X421" s="134" t="s">
        <v>4217</v>
      </c>
      <c r="Y421" s="134" t="s">
        <v>4217</v>
      </c>
      <c r="Z421" s="134" t="s">
        <v>4217</v>
      </c>
      <c r="AA421" s="134" t="s">
        <v>4217</v>
      </c>
      <c r="AB421" s="134" t="s">
        <v>4217</v>
      </c>
      <c r="AC421" s="134" t="s">
        <v>4217</v>
      </c>
      <c r="AD421" s="134" t="s">
        <v>4217</v>
      </c>
      <c r="AE421" s="134" t="s">
        <v>4217</v>
      </c>
      <c r="AF421" s="134" t="s">
        <v>4217</v>
      </c>
      <c r="AG421" s="134" t="s">
        <v>4217</v>
      </c>
      <c r="AH421" s="134" t="s">
        <v>4217</v>
      </c>
      <c r="AI421" s="134" t="s">
        <v>4217</v>
      </c>
    </row>
    <row r="422" spans="1:35" s="21" customFormat="1" ht="76.5" hidden="1" customHeight="1">
      <c r="A422" s="101" t="s">
        <v>551</v>
      </c>
      <c r="B422" s="37" t="s">
        <v>1567</v>
      </c>
      <c r="C422" s="37" t="s">
        <v>97</v>
      </c>
      <c r="D422" s="37" t="s">
        <v>97</v>
      </c>
      <c r="E422" s="123" t="s">
        <v>1622</v>
      </c>
      <c r="F422" s="40" t="s">
        <v>4217</v>
      </c>
      <c r="G422" s="40" t="s">
        <v>4217</v>
      </c>
      <c r="H422" s="118" t="s">
        <v>2013</v>
      </c>
      <c r="I422" s="31" t="s">
        <v>1883</v>
      </c>
      <c r="J422" s="31" t="s">
        <v>97</v>
      </c>
      <c r="K422" s="31" t="s">
        <v>1854</v>
      </c>
      <c r="L422" s="31" t="s">
        <v>1860</v>
      </c>
      <c r="M422" s="31" t="s">
        <v>6</v>
      </c>
      <c r="N422" s="31" t="s">
        <v>4217</v>
      </c>
      <c r="O422" s="30" t="e">
        <f>COUNTIF([2]!Table48[[#This Row],[CMMI Primary Care First
Version Date: CY 2022]:[CMS Merit-based Incentive Payment System (MIPS)
Version Date: CY 2022]],"*yes*")</f>
        <v>#REF!</v>
      </c>
      <c r="P422" s="134" t="s">
        <v>4217</v>
      </c>
      <c r="Q422" s="134" t="s">
        <v>4217</v>
      </c>
      <c r="R422" s="134" t="s">
        <v>4217</v>
      </c>
      <c r="S422" s="134" t="s">
        <v>4217</v>
      </c>
      <c r="T422" s="134" t="s">
        <v>4217</v>
      </c>
      <c r="U422" s="134" t="s">
        <v>2155</v>
      </c>
      <c r="V422" s="134" t="s">
        <v>4217</v>
      </c>
      <c r="W422" s="134" t="s">
        <v>4217</v>
      </c>
      <c r="X422" s="134" t="s">
        <v>4217</v>
      </c>
      <c r="Y422" s="134" t="s">
        <v>4217</v>
      </c>
      <c r="Z422" s="134" t="s">
        <v>4217</v>
      </c>
      <c r="AA422" s="134" t="s">
        <v>4217</v>
      </c>
      <c r="AB422" s="134" t="s">
        <v>4217</v>
      </c>
      <c r="AC422" s="134" t="s">
        <v>4217</v>
      </c>
      <c r="AD422" s="134" t="s">
        <v>4217</v>
      </c>
      <c r="AE422" s="134" t="s">
        <v>4217</v>
      </c>
      <c r="AF422" s="134" t="s">
        <v>4217</v>
      </c>
      <c r="AG422" s="134" t="s">
        <v>4217</v>
      </c>
      <c r="AH422" s="134" t="s">
        <v>4217</v>
      </c>
      <c r="AI422" s="134" t="s">
        <v>4217</v>
      </c>
    </row>
    <row r="423" spans="1:35" s="21" customFormat="1" ht="76.5" hidden="1" customHeight="1">
      <c r="A423" s="101" t="s">
        <v>2971</v>
      </c>
      <c r="B423" s="37" t="s">
        <v>2979</v>
      </c>
      <c r="C423" s="37" t="s">
        <v>97</v>
      </c>
      <c r="D423" s="37" t="s">
        <v>97</v>
      </c>
      <c r="E423" s="123" t="s">
        <v>569</v>
      </c>
      <c r="F423" s="44" t="s">
        <v>4217</v>
      </c>
      <c r="G423" s="44" t="s">
        <v>4217</v>
      </c>
      <c r="H423" s="118" t="s">
        <v>3443</v>
      </c>
      <c r="I423" s="31" t="s">
        <v>1881</v>
      </c>
      <c r="J423" s="31" t="s">
        <v>1865</v>
      </c>
      <c r="K423" s="31" t="s">
        <v>1854</v>
      </c>
      <c r="L423" s="31" t="s">
        <v>1855</v>
      </c>
      <c r="M423" s="31" t="s">
        <v>5</v>
      </c>
      <c r="N423" s="31" t="s">
        <v>4217</v>
      </c>
      <c r="O423" s="30" t="e">
        <f>COUNTIF([2]!Table48[[#This Row],[CMMI Primary Care First
Version Date: CY 2022]:[CMS Merit-based Incentive Payment System (MIPS)
Version Date: CY 2022]],"*yes*")</f>
        <v>#REF!</v>
      </c>
      <c r="P423" s="134" t="s">
        <v>4217</v>
      </c>
      <c r="Q423" s="134" t="s">
        <v>4217</v>
      </c>
      <c r="R423" s="134" t="s">
        <v>4217</v>
      </c>
      <c r="S423" s="134" t="s">
        <v>4217</v>
      </c>
      <c r="T423" s="134" t="s">
        <v>4217</v>
      </c>
      <c r="U423" s="134" t="s">
        <v>4217</v>
      </c>
      <c r="V423" s="134" t="s">
        <v>4217</v>
      </c>
      <c r="W423" s="134" t="s">
        <v>4217</v>
      </c>
      <c r="X423" s="134" t="s">
        <v>4217</v>
      </c>
      <c r="Y423" s="134" t="s">
        <v>4217</v>
      </c>
      <c r="Z423" s="134" t="s">
        <v>1</v>
      </c>
      <c r="AA423" s="134" t="s">
        <v>4217</v>
      </c>
      <c r="AB423" s="134" t="s">
        <v>4217</v>
      </c>
      <c r="AC423" s="134" t="s">
        <v>4217</v>
      </c>
      <c r="AD423" s="134" t="s">
        <v>4217</v>
      </c>
      <c r="AE423" s="134" t="s">
        <v>4217</v>
      </c>
      <c r="AF423" s="134" t="s">
        <v>4217</v>
      </c>
      <c r="AG423" s="134" t="s">
        <v>4217</v>
      </c>
      <c r="AH423" s="134" t="s">
        <v>4217</v>
      </c>
      <c r="AI423" s="134" t="s">
        <v>4217</v>
      </c>
    </row>
    <row r="424" spans="1:35" s="21" customFormat="1" ht="76.5" hidden="1" customHeight="1">
      <c r="A424" s="101" t="s">
        <v>2974</v>
      </c>
      <c r="B424" s="37" t="s">
        <v>2878</v>
      </c>
      <c r="C424" s="37" t="s">
        <v>2879</v>
      </c>
      <c r="D424" s="37" t="s">
        <v>2243</v>
      </c>
      <c r="E424" s="123" t="s">
        <v>2880</v>
      </c>
      <c r="F424" s="153" t="s">
        <v>4217</v>
      </c>
      <c r="G424" s="153" t="s">
        <v>4217</v>
      </c>
      <c r="H424" s="141" t="s">
        <v>2881</v>
      </c>
      <c r="I424" s="31" t="s">
        <v>1864</v>
      </c>
      <c r="J424" s="31" t="s">
        <v>1876</v>
      </c>
      <c r="K424" s="31" t="s">
        <v>1848</v>
      </c>
      <c r="L424" s="31" t="s">
        <v>2220</v>
      </c>
      <c r="M424" s="31" t="s">
        <v>1727</v>
      </c>
      <c r="N424" s="31" t="s">
        <v>1</v>
      </c>
      <c r="O424" s="30" t="e">
        <f>COUNTIF([2]!Table48[[#This Row],[CMMI Primary Care First
Version Date: CY 2022]:[CMS Merit-based Incentive Payment System (MIPS)
Version Date: CY 2022]],"*yes*")</f>
        <v>#REF!</v>
      </c>
      <c r="P424" s="134" t="s">
        <v>4217</v>
      </c>
      <c r="Q424" s="134" t="s">
        <v>4217</v>
      </c>
      <c r="R424" s="134" t="s">
        <v>4217</v>
      </c>
      <c r="S424" s="134" t="s">
        <v>4217</v>
      </c>
      <c r="T424" s="134" t="s">
        <v>4217</v>
      </c>
      <c r="U424" s="134" t="s">
        <v>4217</v>
      </c>
      <c r="V424" s="134" t="s">
        <v>4217</v>
      </c>
      <c r="W424" s="134" t="s">
        <v>4217</v>
      </c>
      <c r="X424" s="134" t="s">
        <v>2282</v>
      </c>
      <c r="Y424" s="134" t="s">
        <v>4217</v>
      </c>
      <c r="Z424" s="134" t="s">
        <v>4217</v>
      </c>
      <c r="AA424" s="134" t="s">
        <v>4217</v>
      </c>
      <c r="AB424" s="134" t="s">
        <v>4217</v>
      </c>
      <c r="AC424" s="134" t="s">
        <v>4217</v>
      </c>
      <c r="AD424" s="134" t="s">
        <v>4217</v>
      </c>
      <c r="AE424" s="134" t="s">
        <v>4217</v>
      </c>
      <c r="AF424" s="134" t="s">
        <v>4217</v>
      </c>
      <c r="AG424" s="134" t="s">
        <v>4217</v>
      </c>
      <c r="AH424" s="134" t="s">
        <v>4217</v>
      </c>
      <c r="AI424" s="134" t="s">
        <v>4217</v>
      </c>
    </row>
    <row r="425" spans="1:35" s="21" customFormat="1" ht="76.5" hidden="1" customHeight="1">
      <c r="A425" s="101" t="s">
        <v>379</v>
      </c>
      <c r="B425" s="37" t="s">
        <v>2248</v>
      </c>
      <c r="C425" s="37" t="s">
        <v>305</v>
      </c>
      <c r="D425" s="39" t="s">
        <v>2235</v>
      </c>
      <c r="E425" s="123" t="s">
        <v>227</v>
      </c>
      <c r="F425" s="44" t="s">
        <v>4217</v>
      </c>
      <c r="G425" s="44" t="s">
        <v>4217</v>
      </c>
      <c r="H425" s="118" t="s">
        <v>1383</v>
      </c>
      <c r="I425" s="31" t="s">
        <v>1864</v>
      </c>
      <c r="J425" s="31" t="s">
        <v>1865</v>
      </c>
      <c r="K425" s="31" t="s">
        <v>1854</v>
      </c>
      <c r="L425" s="31" t="s">
        <v>1855</v>
      </c>
      <c r="M425" s="31" t="s">
        <v>1727</v>
      </c>
      <c r="N425" s="31" t="s">
        <v>4217</v>
      </c>
      <c r="O425" s="30" t="e">
        <f>COUNTIF([2]!Table48[[#This Row],[CMMI Primary Care First
Version Date: CY 2022]:[CMS Merit-based Incentive Payment System (MIPS)
Version Date: CY 2022]],"*yes*")</f>
        <v>#REF!</v>
      </c>
      <c r="P425" s="134" t="s">
        <v>4217</v>
      </c>
      <c r="Q425" s="134" t="s">
        <v>4217</v>
      </c>
      <c r="R425" s="134" t="s">
        <v>4217</v>
      </c>
      <c r="S425" s="134" t="s">
        <v>4217</v>
      </c>
      <c r="T425" s="134" t="s">
        <v>4217</v>
      </c>
      <c r="U425" s="134" t="s">
        <v>4217</v>
      </c>
      <c r="V425" s="134" t="s">
        <v>4217</v>
      </c>
      <c r="W425" s="134" t="s">
        <v>4217</v>
      </c>
      <c r="X425" s="134" t="s">
        <v>4217</v>
      </c>
      <c r="Y425" s="134" t="s">
        <v>4217</v>
      </c>
      <c r="Z425" s="134" t="s">
        <v>1</v>
      </c>
      <c r="AA425" s="134" t="s">
        <v>4339</v>
      </c>
      <c r="AB425" s="134" t="s">
        <v>4217</v>
      </c>
      <c r="AC425" s="134" t="s">
        <v>4217</v>
      </c>
      <c r="AD425" s="134" t="s">
        <v>4217</v>
      </c>
      <c r="AE425" s="134" t="s">
        <v>4217</v>
      </c>
      <c r="AF425" s="134" t="s">
        <v>4217</v>
      </c>
      <c r="AG425" s="134" t="s">
        <v>4217</v>
      </c>
      <c r="AH425" s="134" t="s">
        <v>4217</v>
      </c>
      <c r="AI425" s="134" t="s">
        <v>4217</v>
      </c>
    </row>
    <row r="426" spans="1:35" s="21" customFormat="1" ht="76.5" hidden="1" customHeight="1">
      <c r="A426" s="101" t="s">
        <v>2978</v>
      </c>
      <c r="B426" s="37" t="s">
        <v>2588</v>
      </c>
      <c r="C426" s="37" t="s">
        <v>97</v>
      </c>
      <c r="D426" s="37" t="s">
        <v>97</v>
      </c>
      <c r="E426" s="123" t="s">
        <v>1929</v>
      </c>
      <c r="F426" s="44" t="s">
        <v>2589</v>
      </c>
      <c r="G426" s="44" t="s">
        <v>4217</v>
      </c>
      <c r="H426" s="118" t="s">
        <v>979</v>
      </c>
      <c r="I426" s="31" t="s">
        <v>1864</v>
      </c>
      <c r="J426" s="31" t="s">
        <v>1853</v>
      </c>
      <c r="K426" s="31" t="s">
        <v>1854</v>
      </c>
      <c r="L426" s="31" t="s">
        <v>1855</v>
      </c>
      <c r="M426" s="31" t="s">
        <v>1727</v>
      </c>
      <c r="N426" s="31" t="s">
        <v>4217</v>
      </c>
      <c r="O426" s="30" t="e">
        <f>COUNTIF([2]!Table48[[#This Row],[CMMI Primary Care First
Version Date: CY 2022]:[CMS Merit-based Incentive Payment System (MIPS)
Version Date: CY 2022]],"*yes*")</f>
        <v>#REF!</v>
      </c>
      <c r="P426" s="134" t="s">
        <v>4217</v>
      </c>
      <c r="Q426" s="134" t="s">
        <v>4217</v>
      </c>
      <c r="R426" s="134" t="s">
        <v>4217</v>
      </c>
      <c r="S426" s="134" t="s">
        <v>4217</v>
      </c>
      <c r="T426" s="134" t="s">
        <v>4217</v>
      </c>
      <c r="U426" s="134" t="s">
        <v>4217</v>
      </c>
      <c r="V426" s="134" t="s">
        <v>4217</v>
      </c>
      <c r="W426" s="134" t="s">
        <v>1</v>
      </c>
      <c r="X426" s="134" t="s">
        <v>4217</v>
      </c>
      <c r="Y426" s="134" t="s">
        <v>4217</v>
      </c>
      <c r="Z426" s="134" t="s">
        <v>4217</v>
      </c>
      <c r="AA426" s="134" t="s">
        <v>4217</v>
      </c>
      <c r="AB426" s="134" t="s">
        <v>4217</v>
      </c>
      <c r="AC426" s="134" t="s">
        <v>4217</v>
      </c>
      <c r="AD426" s="134" t="s">
        <v>4217</v>
      </c>
      <c r="AE426" s="134" t="s">
        <v>4217</v>
      </c>
      <c r="AF426" s="134" t="s">
        <v>4217</v>
      </c>
      <c r="AG426" s="134" t="s">
        <v>4217</v>
      </c>
      <c r="AH426" s="134" t="s">
        <v>4217</v>
      </c>
      <c r="AI426" s="134" t="s">
        <v>4217</v>
      </c>
    </row>
    <row r="427" spans="1:35" s="21" customFormat="1" ht="76.5" hidden="1" customHeight="1">
      <c r="A427" s="38" t="s">
        <v>2980</v>
      </c>
      <c r="B427" s="37" t="s">
        <v>895</v>
      </c>
      <c r="C427" s="37" t="s">
        <v>97</v>
      </c>
      <c r="D427" s="39" t="s">
        <v>97</v>
      </c>
      <c r="E427" s="123" t="s">
        <v>1623</v>
      </c>
      <c r="F427" s="44" t="s">
        <v>2501</v>
      </c>
      <c r="G427" s="44" t="s">
        <v>4217</v>
      </c>
      <c r="H427" s="118" t="s">
        <v>1238</v>
      </c>
      <c r="I427" s="31" t="s">
        <v>1850</v>
      </c>
      <c r="J427" s="31" t="s">
        <v>1870</v>
      </c>
      <c r="K427" s="31" t="s">
        <v>1848</v>
      </c>
      <c r="L427" s="31" t="s">
        <v>1855</v>
      </c>
      <c r="M427" s="31" t="s">
        <v>1727</v>
      </c>
      <c r="N427" s="31" t="s">
        <v>4217</v>
      </c>
      <c r="O427" s="30" t="e">
        <f>COUNTIF([2]!Table48[[#This Row],[CMMI Primary Care First
Version Date: CY 2022]:[CMS Merit-based Incentive Payment System (MIPS)
Version Date: CY 2022]],"*yes*")</f>
        <v>#REF!</v>
      </c>
      <c r="P427" s="134" t="s">
        <v>4217</v>
      </c>
      <c r="Q427" s="134" t="s">
        <v>4217</v>
      </c>
      <c r="R427" s="134" t="s">
        <v>4217</v>
      </c>
      <c r="S427" s="134" t="s">
        <v>4217</v>
      </c>
      <c r="T427" s="134" t="s">
        <v>4217</v>
      </c>
      <c r="U427" s="134" t="s">
        <v>4217</v>
      </c>
      <c r="V427" s="134" t="s">
        <v>4217</v>
      </c>
      <c r="W427" s="134" t="s">
        <v>1</v>
      </c>
      <c r="X427" s="134" t="s">
        <v>2463</v>
      </c>
      <c r="Y427" s="134" t="s">
        <v>4217</v>
      </c>
      <c r="Z427" s="134" t="s">
        <v>4217</v>
      </c>
      <c r="AA427" s="134" t="s">
        <v>4217</v>
      </c>
      <c r="AB427" s="134" t="s">
        <v>4217</v>
      </c>
      <c r="AC427" s="134" t="s">
        <v>4217</v>
      </c>
      <c r="AD427" s="134" t="s">
        <v>4217</v>
      </c>
      <c r="AE427" s="134" t="s">
        <v>4217</v>
      </c>
      <c r="AF427" s="31" t="s">
        <v>4217</v>
      </c>
      <c r="AG427" s="134" t="s">
        <v>4217</v>
      </c>
      <c r="AH427" s="134" t="s">
        <v>4217</v>
      </c>
      <c r="AI427" s="134" t="s">
        <v>4217</v>
      </c>
    </row>
    <row r="428" spans="1:35" s="21" customFormat="1" ht="76.5" hidden="1" customHeight="1">
      <c r="A428" s="101" t="s">
        <v>433</v>
      </c>
      <c r="B428" s="37" t="s">
        <v>892</v>
      </c>
      <c r="C428" s="37" t="s">
        <v>97</v>
      </c>
      <c r="D428" s="38" t="s">
        <v>97</v>
      </c>
      <c r="E428" s="123" t="s">
        <v>1623</v>
      </c>
      <c r="F428" s="44" t="s">
        <v>2500</v>
      </c>
      <c r="G428" s="44" t="s">
        <v>4217</v>
      </c>
      <c r="H428" s="118" t="s">
        <v>893</v>
      </c>
      <c r="I428" s="31" t="s">
        <v>1850</v>
      </c>
      <c r="J428" s="31" t="s">
        <v>1870</v>
      </c>
      <c r="K428" s="31" t="s">
        <v>1848</v>
      </c>
      <c r="L428" s="31" t="s">
        <v>1855</v>
      </c>
      <c r="M428" s="31" t="s">
        <v>5</v>
      </c>
      <c r="N428" s="31" t="s">
        <v>4217</v>
      </c>
      <c r="O428" s="30" t="e">
        <f>COUNTIF([2]!Table48[[#This Row],[CMMI Primary Care First
Version Date: CY 2022]:[CMS Merit-based Incentive Payment System (MIPS)
Version Date: CY 2022]],"*yes*")</f>
        <v>#REF!</v>
      </c>
      <c r="P428" s="134" t="s">
        <v>4217</v>
      </c>
      <c r="Q428" s="134" t="s">
        <v>4217</v>
      </c>
      <c r="R428" s="134" t="s">
        <v>4217</v>
      </c>
      <c r="S428" s="134" t="s">
        <v>4217</v>
      </c>
      <c r="T428" s="31" t="s">
        <v>4217</v>
      </c>
      <c r="U428" s="134" t="s">
        <v>4217</v>
      </c>
      <c r="V428" s="134" t="s">
        <v>4217</v>
      </c>
      <c r="W428" s="134" t="s">
        <v>4217</v>
      </c>
      <c r="X428" s="134" t="s">
        <v>2463</v>
      </c>
      <c r="Y428" s="134" t="s">
        <v>4217</v>
      </c>
      <c r="Z428" s="134" t="s">
        <v>4217</v>
      </c>
      <c r="AA428" s="134" t="s">
        <v>4217</v>
      </c>
      <c r="AB428" s="31" t="s">
        <v>4217</v>
      </c>
      <c r="AC428" s="134" t="s">
        <v>4217</v>
      </c>
      <c r="AD428" s="134" t="s">
        <v>4217</v>
      </c>
      <c r="AE428" s="134" t="s">
        <v>4217</v>
      </c>
      <c r="AF428" s="31" t="s">
        <v>4217</v>
      </c>
      <c r="AG428" s="134" t="s">
        <v>4217</v>
      </c>
      <c r="AH428" s="134" t="s">
        <v>4217</v>
      </c>
      <c r="AI428" s="31" t="s">
        <v>4217</v>
      </c>
    </row>
    <row r="429" spans="1:35" s="21" customFormat="1" ht="76.5" hidden="1" customHeight="1">
      <c r="A429" s="101" t="s">
        <v>1152</v>
      </c>
      <c r="B429" s="37" t="s">
        <v>891</v>
      </c>
      <c r="C429" s="37" t="s">
        <v>97</v>
      </c>
      <c r="D429" s="37" t="s">
        <v>97</v>
      </c>
      <c r="E429" s="123" t="s">
        <v>1623</v>
      </c>
      <c r="F429" s="44" t="s">
        <v>4217</v>
      </c>
      <c r="G429" s="44" t="s">
        <v>4217</v>
      </c>
      <c r="H429" s="118" t="s">
        <v>1236</v>
      </c>
      <c r="I429" s="31" t="s">
        <v>1850</v>
      </c>
      <c r="J429" s="31" t="s">
        <v>1870</v>
      </c>
      <c r="K429" s="31" t="s">
        <v>1848</v>
      </c>
      <c r="L429" s="31" t="s">
        <v>1855</v>
      </c>
      <c r="M429" s="31" t="s">
        <v>5</v>
      </c>
      <c r="N429" s="31" t="s">
        <v>4217</v>
      </c>
      <c r="O429" s="30" t="e">
        <f>COUNTIF([2]!Table48[[#This Row],[CMMI Primary Care First
Version Date: CY 2022]:[CMS Merit-based Incentive Payment System (MIPS)
Version Date: CY 2022]],"*yes*")</f>
        <v>#REF!</v>
      </c>
      <c r="P429" s="134" t="s">
        <v>4217</v>
      </c>
      <c r="Q429" s="134" t="s">
        <v>4217</v>
      </c>
      <c r="R429" s="134" t="s">
        <v>4217</v>
      </c>
      <c r="S429" s="134" t="s">
        <v>4217</v>
      </c>
      <c r="T429" s="134" t="s">
        <v>4217</v>
      </c>
      <c r="U429" s="134" t="s">
        <v>4217</v>
      </c>
      <c r="V429" s="134" t="s">
        <v>4217</v>
      </c>
      <c r="W429" s="134" t="s">
        <v>4217</v>
      </c>
      <c r="X429" s="134" t="s">
        <v>4217</v>
      </c>
      <c r="Y429" s="134" t="s">
        <v>4217</v>
      </c>
      <c r="Z429" s="134" t="s">
        <v>4217</v>
      </c>
      <c r="AA429" s="134" t="s">
        <v>4217</v>
      </c>
      <c r="AB429" s="134" t="s">
        <v>4217</v>
      </c>
      <c r="AC429" s="134" t="s">
        <v>4217</v>
      </c>
      <c r="AD429" s="134" t="s">
        <v>4217</v>
      </c>
      <c r="AE429" s="134" t="s">
        <v>4217</v>
      </c>
      <c r="AF429" s="134" t="s">
        <v>4217</v>
      </c>
      <c r="AG429" s="134" t="s">
        <v>4217</v>
      </c>
      <c r="AH429" s="134" t="s">
        <v>4217</v>
      </c>
      <c r="AI429" s="134" t="s">
        <v>4217</v>
      </c>
    </row>
    <row r="430" spans="1:35" s="21" customFormat="1" ht="76.5" hidden="1" customHeight="1">
      <c r="A430" s="101" t="s">
        <v>646</v>
      </c>
      <c r="B430" s="37" t="s">
        <v>894</v>
      </c>
      <c r="C430" s="37" t="s">
        <v>97</v>
      </c>
      <c r="D430" s="37" t="s">
        <v>97</v>
      </c>
      <c r="E430" s="123" t="s">
        <v>1623</v>
      </c>
      <c r="F430" s="40" t="s">
        <v>4217</v>
      </c>
      <c r="G430" s="40" t="s">
        <v>4217</v>
      </c>
      <c r="H430" s="118" t="s">
        <v>1237</v>
      </c>
      <c r="I430" s="31" t="s">
        <v>1850</v>
      </c>
      <c r="J430" s="31" t="s">
        <v>1870</v>
      </c>
      <c r="K430" s="31" t="s">
        <v>1848</v>
      </c>
      <c r="L430" s="31" t="s">
        <v>1855</v>
      </c>
      <c r="M430" s="31" t="s">
        <v>1727</v>
      </c>
      <c r="N430" s="31" t="s">
        <v>4217</v>
      </c>
      <c r="O430" s="30" t="e">
        <f>COUNTIF([2]!Table48[[#This Row],[CMMI Primary Care First
Version Date: CY 2022]:[CMS Merit-based Incentive Payment System (MIPS)
Version Date: CY 2022]],"*yes*")</f>
        <v>#REF!</v>
      </c>
      <c r="P430" s="134" t="s">
        <v>4217</v>
      </c>
      <c r="Q430" s="134" t="s">
        <v>4217</v>
      </c>
      <c r="R430" s="134" t="s">
        <v>4217</v>
      </c>
      <c r="S430" s="134" t="s">
        <v>4217</v>
      </c>
      <c r="T430" s="134" t="s">
        <v>4217</v>
      </c>
      <c r="U430" s="134" t="s">
        <v>4217</v>
      </c>
      <c r="V430" s="134" t="s">
        <v>4217</v>
      </c>
      <c r="W430" s="134" t="s">
        <v>4217</v>
      </c>
      <c r="X430" s="134" t="s">
        <v>4217</v>
      </c>
      <c r="Y430" s="134" t="s">
        <v>4217</v>
      </c>
      <c r="Z430" s="134" t="s">
        <v>4217</v>
      </c>
      <c r="AA430" s="134" t="s">
        <v>4217</v>
      </c>
      <c r="AB430" s="134" t="s">
        <v>4217</v>
      </c>
      <c r="AC430" s="134" t="s">
        <v>4217</v>
      </c>
      <c r="AD430" s="134" t="s">
        <v>4217</v>
      </c>
      <c r="AE430" s="134" t="s">
        <v>4217</v>
      </c>
      <c r="AF430" s="134" t="s">
        <v>4217</v>
      </c>
      <c r="AG430" s="134" t="s">
        <v>4217</v>
      </c>
      <c r="AH430" s="134" t="s">
        <v>4217</v>
      </c>
      <c r="AI430" s="134" t="s">
        <v>4217</v>
      </c>
    </row>
    <row r="431" spans="1:35" s="21" customFormat="1" ht="76.5" hidden="1" customHeight="1">
      <c r="A431" s="101" t="s">
        <v>1199</v>
      </c>
      <c r="B431" s="37" t="s">
        <v>1556</v>
      </c>
      <c r="C431" s="37" t="s">
        <v>40</v>
      </c>
      <c r="D431" s="37" t="s">
        <v>2243</v>
      </c>
      <c r="E431" s="123" t="s">
        <v>1919</v>
      </c>
      <c r="F431" s="44" t="s">
        <v>2354</v>
      </c>
      <c r="G431" s="44" t="s">
        <v>4340</v>
      </c>
      <c r="H431" s="118" t="s">
        <v>1451</v>
      </c>
      <c r="I431" s="31" t="s">
        <v>2260</v>
      </c>
      <c r="J431" s="31" t="s">
        <v>1847</v>
      </c>
      <c r="K431" s="31" t="s">
        <v>1848</v>
      </c>
      <c r="L431" s="31" t="s">
        <v>1891</v>
      </c>
      <c r="M431" s="31" t="s">
        <v>1727</v>
      </c>
      <c r="N431" s="31" t="s">
        <v>4217</v>
      </c>
      <c r="O431" s="30" t="e">
        <f>COUNTIF([2]!Table48[[#This Row],[CMMI Primary Care First
Version Date: CY 2022]:[CMS Merit-based Incentive Payment System (MIPS)
Version Date: CY 2022]],"*yes*")</f>
        <v>#REF!</v>
      </c>
      <c r="P431" s="134" t="s">
        <v>4217</v>
      </c>
      <c r="Q431" s="134" t="s">
        <v>4217</v>
      </c>
      <c r="R431" s="134" t="s">
        <v>4217</v>
      </c>
      <c r="S431" s="134" t="s">
        <v>3679</v>
      </c>
      <c r="T431" s="134" t="s">
        <v>4217</v>
      </c>
      <c r="U431" s="134" t="s">
        <v>4217</v>
      </c>
      <c r="V431" s="134" t="s">
        <v>1</v>
      </c>
      <c r="W431" s="134" t="s">
        <v>1</v>
      </c>
      <c r="X431" s="134" t="s">
        <v>4217</v>
      </c>
      <c r="Y431" s="134" t="s">
        <v>4217</v>
      </c>
      <c r="Z431" s="134" t="s">
        <v>4217</v>
      </c>
      <c r="AA431" s="134" t="s">
        <v>4217</v>
      </c>
      <c r="AB431" s="134" t="s">
        <v>4217</v>
      </c>
      <c r="AC431" s="134" t="s">
        <v>4217</v>
      </c>
      <c r="AD431" s="134" t="s">
        <v>4217</v>
      </c>
      <c r="AE431" s="134" t="s">
        <v>1806</v>
      </c>
      <c r="AF431" s="134" t="s">
        <v>4217</v>
      </c>
      <c r="AG431" s="134" t="s">
        <v>4217</v>
      </c>
      <c r="AH431" s="134" t="s">
        <v>4217</v>
      </c>
      <c r="AI431" s="134" t="s">
        <v>4217</v>
      </c>
    </row>
    <row r="432" spans="1:35" s="21" customFormat="1" ht="76.5" hidden="1" customHeight="1">
      <c r="A432" s="101" t="s">
        <v>411</v>
      </c>
      <c r="B432" s="37" t="s">
        <v>2335</v>
      </c>
      <c r="C432" s="37" t="s">
        <v>1873</v>
      </c>
      <c r="D432" s="39" t="s">
        <v>2243</v>
      </c>
      <c r="E432" s="123" t="s">
        <v>1622</v>
      </c>
      <c r="F432" s="44" t="s">
        <v>4217</v>
      </c>
      <c r="G432" s="44" t="s">
        <v>4217</v>
      </c>
      <c r="H432" s="118" t="s">
        <v>1444</v>
      </c>
      <c r="I432" s="31" t="s">
        <v>1864</v>
      </c>
      <c r="J432" s="31" t="s">
        <v>1847</v>
      </c>
      <c r="K432" s="31" t="s">
        <v>1848</v>
      </c>
      <c r="L432" s="31" t="s">
        <v>1891</v>
      </c>
      <c r="M432" s="31" t="s">
        <v>1727</v>
      </c>
      <c r="N432" s="31" t="s">
        <v>4217</v>
      </c>
      <c r="O432" s="30" t="e">
        <f>COUNTIF([2]!Table48[[#This Row],[CMMI Primary Care First
Version Date: CY 2022]:[CMS Merit-based Incentive Payment System (MIPS)
Version Date: CY 2022]],"*yes*")</f>
        <v>#REF!</v>
      </c>
      <c r="P432" s="134" t="s">
        <v>4217</v>
      </c>
      <c r="Q432" s="134" t="s">
        <v>4217</v>
      </c>
      <c r="R432" s="134" t="s">
        <v>4217</v>
      </c>
      <c r="S432" s="134" t="s">
        <v>4217</v>
      </c>
      <c r="T432" s="31" t="s">
        <v>4217</v>
      </c>
      <c r="U432" s="134" t="s">
        <v>4217</v>
      </c>
      <c r="V432" s="134" t="s">
        <v>4217</v>
      </c>
      <c r="W432" s="134" t="s">
        <v>4217</v>
      </c>
      <c r="X432" s="134" t="s">
        <v>4217</v>
      </c>
      <c r="Y432" s="134" t="s">
        <v>4217</v>
      </c>
      <c r="Z432" s="134" t="s">
        <v>1</v>
      </c>
      <c r="AA432" s="134" t="s">
        <v>4341</v>
      </c>
      <c r="AB432" s="31" t="s">
        <v>4217</v>
      </c>
      <c r="AC432" s="134" t="s">
        <v>4217</v>
      </c>
      <c r="AD432" s="134" t="s">
        <v>4217</v>
      </c>
      <c r="AE432" s="134" t="s">
        <v>4217</v>
      </c>
      <c r="AF432" s="31" t="s">
        <v>4217</v>
      </c>
      <c r="AG432" s="134" t="s">
        <v>4217</v>
      </c>
      <c r="AH432" s="134" t="s">
        <v>4217</v>
      </c>
      <c r="AI432" s="31" t="s">
        <v>4217</v>
      </c>
    </row>
    <row r="433" spans="1:35" s="21" customFormat="1" ht="76.5" hidden="1" customHeight="1">
      <c r="A433" s="38" t="s">
        <v>2983</v>
      </c>
      <c r="B433" s="37" t="s">
        <v>2346</v>
      </c>
      <c r="C433" s="37" t="s">
        <v>1715</v>
      </c>
      <c r="D433" s="38" t="s">
        <v>2243</v>
      </c>
      <c r="E433" s="123" t="s">
        <v>1934</v>
      </c>
      <c r="F433" s="44" t="s">
        <v>4217</v>
      </c>
      <c r="G433" s="44" t="s">
        <v>4217</v>
      </c>
      <c r="H433" s="118" t="s">
        <v>1716</v>
      </c>
      <c r="I433" s="31" t="s">
        <v>1880</v>
      </c>
      <c r="J433" s="31" t="s">
        <v>1865</v>
      </c>
      <c r="K433" s="31" t="s">
        <v>1848</v>
      </c>
      <c r="L433" s="31" t="s">
        <v>1855</v>
      </c>
      <c r="M433" s="31" t="s">
        <v>311</v>
      </c>
      <c r="N433" s="31" t="s">
        <v>4217</v>
      </c>
      <c r="O433" s="30" t="e">
        <f>COUNTIF([2]!Table48[[#This Row],[CMMI Primary Care First
Version Date: CY 2022]:[CMS Merit-based Incentive Payment System (MIPS)
Version Date: CY 2022]],"*yes*")</f>
        <v>#REF!</v>
      </c>
      <c r="P433" s="134" t="s">
        <v>4217</v>
      </c>
      <c r="Q433" s="134" t="s">
        <v>4217</v>
      </c>
      <c r="R433" s="134" t="s">
        <v>4217</v>
      </c>
      <c r="S433" s="134" t="s">
        <v>4217</v>
      </c>
      <c r="T433" s="31" t="s">
        <v>4217</v>
      </c>
      <c r="U433" s="134" t="s">
        <v>4217</v>
      </c>
      <c r="V433" s="134" t="s">
        <v>4217</v>
      </c>
      <c r="W433" s="134" t="s">
        <v>4217</v>
      </c>
      <c r="X433" s="134" t="s">
        <v>4217</v>
      </c>
      <c r="Y433" s="134" t="s">
        <v>4217</v>
      </c>
      <c r="Z433" s="134" t="s">
        <v>4217</v>
      </c>
      <c r="AA433" s="134" t="s">
        <v>4217</v>
      </c>
      <c r="AB433" s="31" t="s">
        <v>4217</v>
      </c>
      <c r="AC433" s="134" t="s">
        <v>4217</v>
      </c>
      <c r="AD433" s="134" t="s">
        <v>4217</v>
      </c>
      <c r="AE433" s="134" t="s">
        <v>4217</v>
      </c>
      <c r="AF433" s="31" t="s">
        <v>4217</v>
      </c>
      <c r="AG433" s="134" t="s">
        <v>4217</v>
      </c>
      <c r="AH433" s="134" t="s">
        <v>4217</v>
      </c>
      <c r="AI433" s="31" t="s">
        <v>4217</v>
      </c>
    </row>
    <row r="434" spans="1:35" s="21" customFormat="1" ht="76.5" hidden="1" customHeight="1">
      <c r="A434" s="38" t="s">
        <v>2987</v>
      </c>
      <c r="B434" s="37" t="s">
        <v>4342</v>
      </c>
      <c r="C434" s="37" t="s">
        <v>4343</v>
      </c>
      <c r="D434" s="38" t="s">
        <v>2243</v>
      </c>
      <c r="E434" s="123" t="s">
        <v>4344</v>
      </c>
      <c r="F434" s="44" t="s">
        <v>4217</v>
      </c>
      <c r="G434" s="44" t="s">
        <v>4217</v>
      </c>
      <c r="H434" s="118" t="s">
        <v>4345</v>
      </c>
      <c r="I434" s="31" t="s">
        <v>4346</v>
      </c>
      <c r="J434" s="31" t="s">
        <v>4347</v>
      </c>
      <c r="K434" s="31" t="s">
        <v>1852</v>
      </c>
      <c r="L434" s="31" t="s">
        <v>1855</v>
      </c>
      <c r="M434" s="31" t="s">
        <v>6</v>
      </c>
      <c r="N434" s="31" t="s">
        <v>4217</v>
      </c>
      <c r="O434" s="30" t="e">
        <f>COUNTIF([2]!Table48[[#This Row],[CMMI Primary Care First
Version Date: CY 2022]:[CMS Merit-based Incentive Payment System (MIPS)
Version Date: CY 2022]],"*yes*")</f>
        <v>#REF!</v>
      </c>
      <c r="P434" s="134" t="s">
        <v>4217</v>
      </c>
      <c r="Q434" s="134" t="s">
        <v>4217</v>
      </c>
      <c r="R434" s="134" t="s">
        <v>4217</v>
      </c>
      <c r="S434" s="134" t="s">
        <v>4217</v>
      </c>
      <c r="T434" s="31" t="s">
        <v>4217</v>
      </c>
      <c r="U434" s="134" t="s">
        <v>4217</v>
      </c>
      <c r="V434" s="134" t="s">
        <v>4217</v>
      </c>
      <c r="W434" s="134" t="s">
        <v>4217</v>
      </c>
      <c r="X434" s="134" t="s">
        <v>2332</v>
      </c>
      <c r="Y434" s="134" t="s">
        <v>4217</v>
      </c>
      <c r="Z434" s="134" t="s">
        <v>4217</v>
      </c>
      <c r="AA434" s="134" t="s">
        <v>4217</v>
      </c>
      <c r="AB434" s="31" t="s">
        <v>4217</v>
      </c>
      <c r="AC434" s="134" t="s">
        <v>4217</v>
      </c>
      <c r="AD434" s="134" t="s">
        <v>4217</v>
      </c>
      <c r="AE434" s="134" t="s">
        <v>1806</v>
      </c>
      <c r="AF434" s="31" t="s">
        <v>4217</v>
      </c>
      <c r="AG434" s="134" t="s">
        <v>4217</v>
      </c>
      <c r="AH434" s="134" t="s">
        <v>4217</v>
      </c>
      <c r="AI434" s="31" t="s">
        <v>4217</v>
      </c>
    </row>
    <row r="435" spans="1:35" s="21" customFormat="1" ht="76.5" hidden="1" customHeight="1">
      <c r="A435" s="38" t="s">
        <v>2990</v>
      </c>
      <c r="B435" s="37" t="s">
        <v>2920</v>
      </c>
      <c r="C435" s="37" t="s">
        <v>2921</v>
      </c>
      <c r="D435" s="39" t="s">
        <v>2243</v>
      </c>
      <c r="E435" s="123" t="s">
        <v>134</v>
      </c>
      <c r="F435" s="40" t="s">
        <v>4217</v>
      </c>
      <c r="G435" s="40" t="s">
        <v>4217</v>
      </c>
      <c r="H435" s="118" t="s">
        <v>3240</v>
      </c>
      <c r="I435" s="31" t="s">
        <v>1864</v>
      </c>
      <c r="J435" s="31" t="s">
        <v>1853</v>
      </c>
      <c r="K435" s="31" t="s">
        <v>1854</v>
      </c>
      <c r="L435" s="31" t="s">
        <v>1855</v>
      </c>
      <c r="M435" s="31" t="s">
        <v>311</v>
      </c>
      <c r="N435" s="31" t="s">
        <v>1</v>
      </c>
      <c r="O435" s="30" t="e">
        <f>COUNTIF([2]!Table48[[#This Row],[CMMI Primary Care First
Version Date: CY 2022]:[CMS Merit-based Incentive Payment System (MIPS)
Version Date: CY 2022]],"*yes*")</f>
        <v>#REF!</v>
      </c>
      <c r="P435" s="134" t="s">
        <v>4217</v>
      </c>
      <c r="Q435" s="134" t="s">
        <v>4217</v>
      </c>
      <c r="R435" s="134" t="s">
        <v>4217</v>
      </c>
      <c r="S435" s="134" t="s">
        <v>4217</v>
      </c>
      <c r="T435" s="31" t="s">
        <v>4217</v>
      </c>
      <c r="U435" s="134" t="s">
        <v>4217</v>
      </c>
      <c r="V435" s="134" t="s">
        <v>4217</v>
      </c>
      <c r="W435" s="134" t="s">
        <v>4217</v>
      </c>
      <c r="X435" s="134" t="s">
        <v>2236</v>
      </c>
      <c r="Y435" s="134" t="s">
        <v>4217</v>
      </c>
      <c r="Z435" s="134" t="s">
        <v>4217</v>
      </c>
      <c r="AA435" s="134" t="s">
        <v>4217</v>
      </c>
      <c r="AB435" s="31" t="s">
        <v>4217</v>
      </c>
      <c r="AC435" s="134" t="s">
        <v>4217</v>
      </c>
      <c r="AD435" s="134" t="s">
        <v>4217</v>
      </c>
      <c r="AE435" s="134" t="s">
        <v>4217</v>
      </c>
      <c r="AF435" s="31" t="s">
        <v>4217</v>
      </c>
      <c r="AG435" s="134" t="s">
        <v>4217</v>
      </c>
      <c r="AH435" s="134" t="s">
        <v>4217</v>
      </c>
      <c r="AI435" s="31" t="s">
        <v>4217</v>
      </c>
    </row>
    <row r="436" spans="1:35" s="21" customFormat="1" ht="76.5" hidden="1" customHeight="1">
      <c r="A436" s="38" t="s">
        <v>2992</v>
      </c>
      <c r="B436" s="37" t="s">
        <v>4348</v>
      </c>
      <c r="C436" s="37" t="s">
        <v>28</v>
      </c>
      <c r="D436" s="37" t="s">
        <v>2243</v>
      </c>
      <c r="E436" s="123" t="s">
        <v>1935</v>
      </c>
      <c r="F436" s="44" t="s">
        <v>2405</v>
      </c>
      <c r="G436" s="44" t="s">
        <v>4349</v>
      </c>
      <c r="H436" s="118" t="s">
        <v>4350</v>
      </c>
      <c r="I436" s="31" t="s">
        <v>1850</v>
      </c>
      <c r="J436" s="31" t="s">
        <v>4223</v>
      </c>
      <c r="K436" s="31" t="s">
        <v>1848</v>
      </c>
      <c r="L436" s="31" t="s">
        <v>2220</v>
      </c>
      <c r="M436" s="31" t="s">
        <v>5</v>
      </c>
      <c r="N436" s="31" t="s">
        <v>1</v>
      </c>
      <c r="O436" s="30" t="e">
        <f>COUNTIF([2]!Table48[[#This Row],[CMMI Primary Care First
Version Date: CY 2022]:[CMS Merit-based Incentive Payment System (MIPS)
Version Date: CY 2022]],"*yes*")</f>
        <v>#REF!</v>
      </c>
      <c r="P436" s="134" t="s">
        <v>4217</v>
      </c>
      <c r="Q436" s="134" t="s">
        <v>4217</v>
      </c>
      <c r="R436" s="134" t="s">
        <v>3668</v>
      </c>
      <c r="S436" s="134" t="s">
        <v>1</v>
      </c>
      <c r="T436" s="134" t="s">
        <v>1</v>
      </c>
      <c r="U436" s="134" t="s">
        <v>4217</v>
      </c>
      <c r="V436" s="134" t="s">
        <v>4217</v>
      </c>
      <c r="W436" s="134" t="s">
        <v>1</v>
      </c>
      <c r="X436" s="134" t="s">
        <v>4217</v>
      </c>
      <c r="Y436" s="134" t="s">
        <v>4217</v>
      </c>
      <c r="Z436" s="134" t="s">
        <v>4217</v>
      </c>
      <c r="AA436" s="134" t="s">
        <v>4217</v>
      </c>
      <c r="AB436" s="134" t="s">
        <v>4217</v>
      </c>
      <c r="AC436" s="134" t="s">
        <v>4217</v>
      </c>
      <c r="AD436" s="134" t="s">
        <v>4217</v>
      </c>
      <c r="AE436" s="134" t="s">
        <v>1806</v>
      </c>
      <c r="AF436" s="134" t="s">
        <v>4240</v>
      </c>
      <c r="AG436" s="134" t="s">
        <v>1</v>
      </c>
      <c r="AH436" s="134" t="s">
        <v>1806</v>
      </c>
      <c r="AI436" s="134" t="s">
        <v>4217</v>
      </c>
    </row>
    <row r="437" spans="1:35" s="21" customFormat="1" ht="76.5" hidden="1" customHeight="1">
      <c r="A437" s="38" t="s">
        <v>2995</v>
      </c>
      <c r="B437" s="37" t="s">
        <v>3444</v>
      </c>
      <c r="C437" s="37" t="s">
        <v>97</v>
      </c>
      <c r="D437" s="37" t="s">
        <v>97</v>
      </c>
      <c r="E437" s="123" t="s">
        <v>3445</v>
      </c>
      <c r="F437" s="44" t="s">
        <v>4217</v>
      </c>
      <c r="G437" s="118" t="s">
        <v>4217</v>
      </c>
      <c r="H437" s="31" t="s">
        <v>3446</v>
      </c>
      <c r="I437" s="31" t="s">
        <v>2180</v>
      </c>
      <c r="J437" s="31" t="s">
        <v>4223</v>
      </c>
      <c r="K437" s="31" t="s">
        <v>1848</v>
      </c>
      <c r="L437" s="31" t="s">
        <v>1855</v>
      </c>
      <c r="M437" s="31" t="s">
        <v>5</v>
      </c>
      <c r="N437" s="31" t="s">
        <v>4217</v>
      </c>
      <c r="O437" s="30" t="e">
        <f>COUNTIF([2]!Table48[[#This Row],[CMMI Primary Care First
Version Date: CY 2022]:[CMS Merit-based Incentive Payment System (MIPS)
Version Date: CY 2022]],"*yes*")</f>
        <v>#REF!</v>
      </c>
      <c r="P437" s="134" t="s">
        <v>4217</v>
      </c>
      <c r="Q437" s="134" t="s">
        <v>4217</v>
      </c>
      <c r="R437" s="134" t="s">
        <v>4217</v>
      </c>
      <c r="S437" s="134" t="s">
        <v>4217</v>
      </c>
      <c r="T437" s="134" t="s">
        <v>4217</v>
      </c>
      <c r="U437" s="134" t="s">
        <v>4217</v>
      </c>
      <c r="V437" s="134" t="s">
        <v>4217</v>
      </c>
      <c r="W437" s="134" t="s">
        <v>4217</v>
      </c>
      <c r="X437" s="134" t="s">
        <v>4217</v>
      </c>
      <c r="Y437" s="134" t="s">
        <v>4217</v>
      </c>
      <c r="Z437" s="134" t="s">
        <v>4217</v>
      </c>
      <c r="AA437" s="134" t="s">
        <v>4217</v>
      </c>
      <c r="AB437" s="134" t="s">
        <v>4217</v>
      </c>
      <c r="AC437" s="134" t="s">
        <v>4217</v>
      </c>
      <c r="AD437" s="134" t="s">
        <v>4217</v>
      </c>
      <c r="AE437" s="134" t="s">
        <v>4217</v>
      </c>
      <c r="AF437" s="134" t="s">
        <v>4217</v>
      </c>
      <c r="AG437" s="134" t="s">
        <v>4217</v>
      </c>
      <c r="AH437" s="134" t="s">
        <v>4217</v>
      </c>
      <c r="AI437" s="134" t="s">
        <v>4217</v>
      </c>
    </row>
    <row r="438" spans="1:35" s="21" customFormat="1" ht="76.5" hidden="1" customHeight="1">
      <c r="A438" s="38" t="s">
        <v>2999</v>
      </c>
      <c r="B438" s="37" t="s">
        <v>1978</v>
      </c>
      <c r="C438" s="37" t="s">
        <v>97</v>
      </c>
      <c r="D438" s="37" t="s">
        <v>97</v>
      </c>
      <c r="E438" s="123" t="s">
        <v>97</v>
      </c>
      <c r="F438" s="44" t="s">
        <v>4217</v>
      </c>
      <c r="G438" s="118" t="s">
        <v>4217</v>
      </c>
      <c r="H438" s="31" t="s">
        <v>1978</v>
      </c>
      <c r="I438" s="31" t="s">
        <v>1864</v>
      </c>
      <c r="J438" s="31" t="s">
        <v>97</v>
      </c>
      <c r="K438" s="31" t="s">
        <v>1854</v>
      </c>
      <c r="L438" s="31" t="s">
        <v>1891</v>
      </c>
      <c r="M438" s="31" t="s">
        <v>5</v>
      </c>
      <c r="N438" s="31" t="s">
        <v>4217</v>
      </c>
      <c r="O438" s="30" t="e">
        <f>COUNTIF([2]!Table48[[#This Row],[CMMI Primary Care First
Version Date: CY 2022]:[CMS Merit-based Incentive Payment System (MIPS)
Version Date: CY 2022]],"*yes*")</f>
        <v>#REF!</v>
      </c>
      <c r="P438" s="134" t="s">
        <v>4217</v>
      </c>
      <c r="Q438" s="134" t="s">
        <v>4217</v>
      </c>
      <c r="R438" s="134" t="s">
        <v>4217</v>
      </c>
      <c r="S438" s="134" t="s">
        <v>4217</v>
      </c>
      <c r="T438" s="134" t="s">
        <v>4217</v>
      </c>
      <c r="U438" s="134" t="s">
        <v>4217</v>
      </c>
      <c r="V438" s="134" t="s">
        <v>4217</v>
      </c>
      <c r="W438" s="134" t="s">
        <v>4217</v>
      </c>
      <c r="X438" s="134" t="s">
        <v>4217</v>
      </c>
      <c r="Y438" s="134" t="s">
        <v>4217</v>
      </c>
      <c r="Z438" s="134" t="s">
        <v>4217</v>
      </c>
      <c r="AA438" s="134" t="s">
        <v>4217</v>
      </c>
      <c r="AB438" s="134" t="s">
        <v>4217</v>
      </c>
      <c r="AC438" s="134" t="s">
        <v>4217</v>
      </c>
      <c r="AD438" s="134" t="s">
        <v>4217</v>
      </c>
      <c r="AE438" s="134" t="s">
        <v>4217</v>
      </c>
      <c r="AF438" s="134" t="s">
        <v>4217</v>
      </c>
      <c r="AG438" s="134" t="s">
        <v>4217</v>
      </c>
      <c r="AH438" s="134" t="s">
        <v>4217</v>
      </c>
      <c r="AI438" s="134" t="s">
        <v>4217</v>
      </c>
    </row>
    <row r="439" spans="1:35" s="21" customFormat="1" ht="76.5" hidden="1" customHeight="1">
      <c r="A439" s="38" t="s">
        <v>3002</v>
      </c>
      <c r="B439" s="37" t="s">
        <v>3447</v>
      </c>
      <c r="C439" s="37" t="s">
        <v>97</v>
      </c>
      <c r="D439" s="37" t="s">
        <v>97</v>
      </c>
      <c r="E439" s="123" t="s">
        <v>1935</v>
      </c>
      <c r="F439" s="44" t="s">
        <v>4217</v>
      </c>
      <c r="G439" s="118" t="s">
        <v>4217</v>
      </c>
      <c r="H439" s="31" t="s">
        <v>3448</v>
      </c>
      <c r="I439" s="31" t="s">
        <v>1864</v>
      </c>
      <c r="J439" s="31" t="s">
        <v>97</v>
      </c>
      <c r="K439" s="31" t="s">
        <v>1848</v>
      </c>
      <c r="L439" s="31" t="s">
        <v>1855</v>
      </c>
      <c r="M439" s="31" t="s">
        <v>5</v>
      </c>
      <c r="N439" s="31" t="s">
        <v>4217</v>
      </c>
      <c r="O439" s="30" t="e">
        <f>COUNTIF([2]!Table48[[#This Row],[CMMI Primary Care First
Version Date: CY 2022]:[CMS Merit-based Incentive Payment System (MIPS)
Version Date: CY 2022]],"*yes*")</f>
        <v>#REF!</v>
      </c>
      <c r="P439" s="134" t="s">
        <v>4217</v>
      </c>
      <c r="Q439" s="134" t="s">
        <v>4217</v>
      </c>
      <c r="R439" s="134" t="s">
        <v>4217</v>
      </c>
      <c r="S439" s="134" t="s">
        <v>4217</v>
      </c>
      <c r="T439" s="134" t="s">
        <v>4217</v>
      </c>
      <c r="U439" s="134" t="s">
        <v>4217</v>
      </c>
      <c r="V439" s="134" t="s">
        <v>4217</v>
      </c>
      <c r="W439" s="134" t="s">
        <v>4217</v>
      </c>
      <c r="X439" s="134" t="s">
        <v>4217</v>
      </c>
      <c r="Y439" s="134" t="s">
        <v>4217</v>
      </c>
      <c r="Z439" s="134" t="s">
        <v>4217</v>
      </c>
      <c r="AA439" s="134" t="s">
        <v>4217</v>
      </c>
      <c r="AB439" s="134" t="s">
        <v>4217</v>
      </c>
      <c r="AC439" s="134" t="s">
        <v>4217</v>
      </c>
      <c r="AD439" s="134" t="s">
        <v>4217</v>
      </c>
      <c r="AE439" s="134" t="s">
        <v>4217</v>
      </c>
      <c r="AF439" s="134" t="s">
        <v>4217</v>
      </c>
      <c r="AG439" s="134" t="s">
        <v>4217</v>
      </c>
      <c r="AH439" s="134" t="s">
        <v>4217</v>
      </c>
      <c r="AI439" s="134" t="s">
        <v>4217</v>
      </c>
    </row>
    <row r="440" spans="1:35" s="21" customFormat="1" ht="76.5" hidden="1" customHeight="1">
      <c r="A440" s="101" t="s">
        <v>318</v>
      </c>
      <c r="B440" s="37" t="s">
        <v>1890</v>
      </c>
      <c r="C440" s="37" t="s">
        <v>97</v>
      </c>
      <c r="D440" s="37" t="s">
        <v>97</v>
      </c>
      <c r="E440" s="123" t="s">
        <v>97</v>
      </c>
      <c r="F440" s="44" t="s">
        <v>4217</v>
      </c>
      <c r="G440" s="44" t="s">
        <v>4217</v>
      </c>
      <c r="H440" s="118" t="s">
        <v>1890</v>
      </c>
      <c r="I440" s="31" t="s">
        <v>1864</v>
      </c>
      <c r="J440" s="31" t="s">
        <v>97</v>
      </c>
      <c r="K440" s="31" t="s">
        <v>1875</v>
      </c>
      <c r="L440" s="31" t="s">
        <v>1891</v>
      </c>
      <c r="M440" s="31" t="s">
        <v>5</v>
      </c>
      <c r="N440" s="31" t="s">
        <v>4217</v>
      </c>
      <c r="O440" s="30" t="e">
        <f>COUNTIF([2]!Table48[[#This Row],[CMMI Primary Care First
Version Date: CY 2022]:[CMS Merit-based Incentive Payment System (MIPS)
Version Date: CY 2022]],"*yes*")</f>
        <v>#REF!</v>
      </c>
      <c r="P440" s="134" t="s">
        <v>4217</v>
      </c>
      <c r="Q440" s="134" t="s">
        <v>4217</v>
      </c>
      <c r="R440" s="134" t="s">
        <v>4217</v>
      </c>
      <c r="S440" s="134" t="s">
        <v>4217</v>
      </c>
      <c r="T440" s="134" t="s">
        <v>4217</v>
      </c>
      <c r="U440" s="134" t="s">
        <v>4217</v>
      </c>
      <c r="V440" s="134" t="s">
        <v>4217</v>
      </c>
      <c r="W440" s="134" t="s">
        <v>4217</v>
      </c>
      <c r="X440" s="134" t="s">
        <v>4217</v>
      </c>
      <c r="Y440" s="134" t="s">
        <v>4217</v>
      </c>
      <c r="Z440" s="134" t="s">
        <v>4217</v>
      </c>
      <c r="AA440" s="134" t="s">
        <v>4217</v>
      </c>
      <c r="AB440" s="134" t="s">
        <v>4217</v>
      </c>
      <c r="AC440" s="134" t="s">
        <v>4217</v>
      </c>
      <c r="AD440" s="134" t="s">
        <v>4217</v>
      </c>
      <c r="AE440" s="134" t="s">
        <v>4217</v>
      </c>
      <c r="AF440" s="134" t="s">
        <v>4217</v>
      </c>
      <c r="AG440" s="134" t="s">
        <v>4217</v>
      </c>
      <c r="AH440" s="134" t="s">
        <v>4217</v>
      </c>
      <c r="AI440" s="134" t="s">
        <v>4217</v>
      </c>
    </row>
    <row r="441" spans="1:35" s="21" customFormat="1" ht="76.5" hidden="1" customHeight="1">
      <c r="A441" s="101" t="s">
        <v>326</v>
      </c>
      <c r="B441" s="37" t="s">
        <v>3449</v>
      </c>
      <c r="C441" s="37" t="s">
        <v>97</v>
      </c>
      <c r="D441" s="37" t="s">
        <v>97</v>
      </c>
      <c r="E441" s="123" t="s">
        <v>1622</v>
      </c>
      <c r="F441" s="40" t="s">
        <v>4217</v>
      </c>
      <c r="G441" s="40" t="s">
        <v>4217</v>
      </c>
      <c r="H441" s="118" t="s">
        <v>3450</v>
      </c>
      <c r="I441" s="31" t="s">
        <v>1864</v>
      </c>
      <c r="J441" s="31" t="s">
        <v>97</v>
      </c>
      <c r="K441" s="31" t="s">
        <v>1875</v>
      </c>
      <c r="L441" s="31" t="s">
        <v>1891</v>
      </c>
      <c r="M441" s="31" t="s">
        <v>5</v>
      </c>
      <c r="N441" s="31" t="s">
        <v>4217</v>
      </c>
      <c r="O441" s="30" t="e">
        <f>COUNTIF([2]!Table48[[#This Row],[CMMI Primary Care First
Version Date: CY 2022]:[CMS Merit-based Incentive Payment System (MIPS)
Version Date: CY 2022]],"*yes*")</f>
        <v>#REF!</v>
      </c>
      <c r="P441" s="134" t="s">
        <v>4217</v>
      </c>
      <c r="Q441" s="134" t="s">
        <v>4217</v>
      </c>
      <c r="R441" s="134" t="s">
        <v>4217</v>
      </c>
      <c r="S441" s="134" t="s">
        <v>4217</v>
      </c>
      <c r="T441" s="31" t="s">
        <v>1</v>
      </c>
      <c r="U441" s="134" t="s">
        <v>4217</v>
      </c>
      <c r="V441" s="134" t="s">
        <v>4217</v>
      </c>
      <c r="W441" s="134" t="s">
        <v>4217</v>
      </c>
      <c r="X441" s="134" t="s">
        <v>4217</v>
      </c>
      <c r="Y441" s="134" t="s">
        <v>4217</v>
      </c>
      <c r="Z441" s="134" t="s">
        <v>4217</v>
      </c>
      <c r="AA441" s="134" t="s">
        <v>4217</v>
      </c>
      <c r="AB441" s="31" t="s">
        <v>4217</v>
      </c>
      <c r="AC441" s="134" t="s">
        <v>4217</v>
      </c>
      <c r="AD441" s="134" t="s">
        <v>4217</v>
      </c>
      <c r="AE441" s="134" t="s">
        <v>4217</v>
      </c>
      <c r="AF441" s="31" t="s">
        <v>4217</v>
      </c>
      <c r="AG441" s="134" t="s">
        <v>4217</v>
      </c>
      <c r="AH441" s="134" t="s">
        <v>4217</v>
      </c>
      <c r="AI441" s="31" t="s">
        <v>4217</v>
      </c>
    </row>
    <row r="442" spans="1:35" s="21" customFormat="1" ht="76.5" hidden="1" customHeight="1">
      <c r="A442" s="101" t="s">
        <v>461</v>
      </c>
      <c r="B442" s="37" t="s">
        <v>2636</v>
      </c>
      <c r="C442" s="37" t="s">
        <v>97</v>
      </c>
      <c r="D442" s="37" t="s">
        <v>97</v>
      </c>
      <c r="E442" s="123" t="s">
        <v>1935</v>
      </c>
      <c r="F442" s="41" t="s">
        <v>4217</v>
      </c>
      <c r="G442" s="41" t="s">
        <v>4217</v>
      </c>
      <c r="H442" s="118" t="s">
        <v>1580</v>
      </c>
      <c r="I442" s="128" t="s">
        <v>1881</v>
      </c>
      <c r="J442" s="31" t="s">
        <v>97</v>
      </c>
      <c r="K442" s="31" t="s">
        <v>1875</v>
      </c>
      <c r="L442" s="31" t="s">
        <v>1855</v>
      </c>
      <c r="M442" s="31" t="s">
        <v>5</v>
      </c>
      <c r="N442" s="31" t="s">
        <v>4217</v>
      </c>
      <c r="O442" s="30" t="e">
        <f>COUNTIF([2]!Table48[[#This Row],[CMMI Primary Care First
Version Date: CY 2022]:[CMS Merit-based Incentive Payment System (MIPS)
Version Date: CY 2022]],"*yes*")</f>
        <v>#REF!</v>
      </c>
      <c r="P442" s="134" t="s">
        <v>4217</v>
      </c>
      <c r="Q442" s="134" t="s">
        <v>4217</v>
      </c>
      <c r="R442" s="134" t="s">
        <v>4217</v>
      </c>
      <c r="S442" s="134" t="s">
        <v>4217</v>
      </c>
      <c r="T442" s="31" t="s">
        <v>4217</v>
      </c>
      <c r="U442" s="134" t="s">
        <v>4217</v>
      </c>
      <c r="V442" s="134" t="s">
        <v>4217</v>
      </c>
      <c r="W442" s="134" t="s">
        <v>4217</v>
      </c>
      <c r="X442" s="134" t="s">
        <v>4217</v>
      </c>
      <c r="Y442" s="134" t="s">
        <v>4217</v>
      </c>
      <c r="Z442" s="134" t="s">
        <v>4217</v>
      </c>
      <c r="AA442" s="134" t="s">
        <v>4217</v>
      </c>
      <c r="AB442" s="31" t="s">
        <v>4217</v>
      </c>
      <c r="AC442" s="134" t="s">
        <v>4217</v>
      </c>
      <c r="AD442" s="134" t="s">
        <v>1</v>
      </c>
      <c r="AE442" s="134" t="s">
        <v>4217</v>
      </c>
      <c r="AF442" s="31" t="s">
        <v>4217</v>
      </c>
      <c r="AG442" s="134" t="s">
        <v>4217</v>
      </c>
      <c r="AH442" s="134" t="s">
        <v>4217</v>
      </c>
      <c r="AI442" s="31" t="s">
        <v>4217</v>
      </c>
    </row>
    <row r="443" spans="1:35" s="21" customFormat="1" ht="76.5" hidden="1" customHeight="1">
      <c r="A443" s="159" t="s">
        <v>456</v>
      </c>
      <c r="B443" s="37" t="s">
        <v>4351</v>
      </c>
      <c r="C443" s="37" t="s">
        <v>97</v>
      </c>
      <c r="D443" s="39" t="s">
        <v>97</v>
      </c>
      <c r="E443" s="123" t="s">
        <v>2843</v>
      </c>
      <c r="F443" s="44" t="s">
        <v>4352</v>
      </c>
      <c r="G443" s="44" t="s">
        <v>4353</v>
      </c>
      <c r="H443" s="118" t="s">
        <v>4354</v>
      </c>
      <c r="I443" s="31" t="s">
        <v>1850</v>
      </c>
      <c r="J443" s="31" t="s">
        <v>1858</v>
      </c>
      <c r="K443" s="31" t="s">
        <v>1848</v>
      </c>
      <c r="L443" s="31" t="s">
        <v>1891</v>
      </c>
      <c r="M443" s="31" t="s">
        <v>311</v>
      </c>
      <c r="N443" s="31" t="s">
        <v>4217</v>
      </c>
      <c r="O443" s="30" t="e">
        <f>COUNTIF([2]!Table48[[#This Row],[CMMI Primary Care First
Version Date: CY 2022]:[CMS Merit-based Incentive Payment System (MIPS)
Version Date: CY 2022]],"*yes*")</f>
        <v>#REF!</v>
      </c>
      <c r="P443" s="134" t="s">
        <v>4217</v>
      </c>
      <c r="Q443" s="134" t="s">
        <v>4217</v>
      </c>
      <c r="R443" s="134" t="s">
        <v>4217</v>
      </c>
      <c r="S443" s="134" t="s">
        <v>1</v>
      </c>
      <c r="T443" s="31" t="s">
        <v>4217</v>
      </c>
      <c r="U443" s="134" t="s">
        <v>4217</v>
      </c>
      <c r="V443" s="134" t="s">
        <v>4217</v>
      </c>
      <c r="W443" s="134" t="s">
        <v>1</v>
      </c>
      <c r="X443" s="134" t="s">
        <v>4217</v>
      </c>
      <c r="Y443" s="134" t="s">
        <v>4217</v>
      </c>
      <c r="Z443" s="134" t="s">
        <v>4217</v>
      </c>
      <c r="AA443" s="134" t="s">
        <v>4217</v>
      </c>
      <c r="AB443" s="31" t="s">
        <v>4217</v>
      </c>
      <c r="AC443" s="134" t="s">
        <v>4217</v>
      </c>
      <c r="AD443" s="134" t="s">
        <v>4217</v>
      </c>
      <c r="AE443" s="134" t="s">
        <v>4217</v>
      </c>
      <c r="AF443" s="31" t="s">
        <v>4217</v>
      </c>
      <c r="AG443" s="134" t="s">
        <v>4217</v>
      </c>
      <c r="AH443" s="134" t="s">
        <v>4217</v>
      </c>
      <c r="AI443" s="31" t="s">
        <v>4217</v>
      </c>
    </row>
    <row r="444" spans="1:35" s="21" customFormat="1" ht="76.5" hidden="1" customHeight="1">
      <c r="A444" s="101" t="s">
        <v>380</v>
      </c>
      <c r="B444" s="37" t="s">
        <v>2762</v>
      </c>
      <c r="C444" s="37" t="s">
        <v>97</v>
      </c>
      <c r="D444" s="39" t="s">
        <v>97</v>
      </c>
      <c r="E444" s="123" t="s">
        <v>2763</v>
      </c>
      <c r="F444" s="44" t="s">
        <v>2764</v>
      </c>
      <c r="G444" s="44" t="s">
        <v>4217</v>
      </c>
      <c r="H444" s="118" t="s">
        <v>2765</v>
      </c>
      <c r="I444" s="31" t="s">
        <v>1850</v>
      </c>
      <c r="J444" s="31" t="s">
        <v>1853</v>
      </c>
      <c r="K444" s="31" t="s">
        <v>1854</v>
      </c>
      <c r="L444" s="31" t="s">
        <v>1855</v>
      </c>
      <c r="M444" s="31" t="s">
        <v>311</v>
      </c>
      <c r="N444" s="31" t="s">
        <v>4217</v>
      </c>
      <c r="O444" s="30" t="e">
        <f>COUNTIF([2]!Table48[[#This Row],[CMMI Primary Care First
Version Date: CY 2022]:[CMS Merit-based Incentive Payment System (MIPS)
Version Date: CY 2022]],"*yes*")</f>
        <v>#REF!</v>
      </c>
      <c r="P444" s="134" t="s">
        <v>4217</v>
      </c>
      <c r="Q444" s="134" t="s">
        <v>4217</v>
      </c>
      <c r="R444" s="134" t="s">
        <v>4217</v>
      </c>
      <c r="S444" s="134" t="s">
        <v>4217</v>
      </c>
      <c r="T444" s="134" t="s">
        <v>4217</v>
      </c>
      <c r="U444" s="134" t="s">
        <v>4217</v>
      </c>
      <c r="V444" s="134" t="s">
        <v>4217</v>
      </c>
      <c r="W444" s="134" t="s">
        <v>1</v>
      </c>
      <c r="X444" s="134" t="s">
        <v>4217</v>
      </c>
      <c r="Y444" s="134" t="s">
        <v>4217</v>
      </c>
      <c r="Z444" s="134" t="s">
        <v>4217</v>
      </c>
      <c r="AA444" s="134" t="s">
        <v>4217</v>
      </c>
      <c r="AB444" s="134" t="s">
        <v>4217</v>
      </c>
      <c r="AC444" s="134" t="s">
        <v>4217</v>
      </c>
      <c r="AD444" s="134" t="s">
        <v>4217</v>
      </c>
      <c r="AE444" s="134" t="s">
        <v>4217</v>
      </c>
      <c r="AF444" s="134" t="s">
        <v>4217</v>
      </c>
      <c r="AG444" s="134" t="s">
        <v>4217</v>
      </c>
      <c r="AH444" s="134" t="s">
        <v>4217</v>
      </c>
      <c r="AI444" s="134" t="s">
        <v>4217</v>
      </c>
    </row>
    <row r="445" spans="1:35" s="21" customFormat="1" ht="76.5" hidden="1" customHeight="1">
      <c r="A445" s="101" t="s">
        <v>1171</v>
      </c>
      <c r="B445" s="37" t="s">
        <v>3161</v>
      </c>
      <c r="C445" s="37" t="s">
        <v>3162</v>
      </c>
      <c r="D445" s="37" t="s">
        <v>2243</v>
      </c>
      <c r="E445" s="123" t="s">
        <v>1935</v>
      </c>
      <c r="F445" s="44" t="s">
        <v>4217</v>
      </c>
      <c r="G445" s="44" t="s">
        <v>4217</v>
      </c>
      <c r="H445" s="118" t="s">
        <v>3163</v>
      </c>
      <c r="I445" s="31" t="s">
        <v>1850</v>
      </c>
      <c r="J445" s="31" t="s">
        <v>1853</v>
      </c>
      <c r="K445" s="31" t="s">
        <v>1848</v>
      </c>
      <c r="L445" s="31" t="s">
        <v>1855</v>
      </c>
      <c r="M445" s="31" t="s">
        <v>1727</v>
      </c>
      <c r="N445" s="31" t="s">
        <v>1</v>
      </c>
      <c r="O445" s="30" t="e">
        <f>COUNTIF([2]!Table48[[#This Row],[CMMI Primary Care First
Version Date: CY 2022]:[CMS Merit-based Incentive Payment System (MIPS)
Version Date: CY 2022]],"*yes*")</f>
        <v>#REF!</v>
      </c>
      <c r="P445" s="134" t="s">
        <v>4217</v>
      </c>
      <c r="Q445" s="134" t="s">
        <v>4217</v>
      </c>
      <c r="R445" s="134" t="s">
        <v>4217</v>
      </c>
      <c r="S445" s="134" t="s">
        <v>4217</v>
      </c>
      <c r="T445" s="134" t="s">
        <v>4217</v>
      </c>
      <c r="U445" s="134" t="s">
        <v>4217</v>
      </c>
      <c r="V445" s="134" t="s">
        <v>4217</v>
      </c>
      <c r="W445" s="134" t="s">
        <v>4217</v>
      </c>
      <c r="X445" s="134" t="s">
        <v>4217</v>
      </c>
      <c r="Y445" s="134" t="s">
        <v>4217</v>
      </c>
      <c r="Z445" s="134" t="s">
        <v>4217</v>
      </c>
      <c r="AA445" s="134" t="s">
        <v>4217</v>
      </c>
      <c r="AB445" s="134" t="s">
        <v>4217</v>
      </c>
      <c r="AC445" s="134" t="s">
        <v>4217</v>
      </c>
      <c r="AD445" s="134" t="s">
        <v>4217</v>
      </c>
      <c r="AE445" s="134" t="s">
        <v>4217</v>
      </c>
      <c r="AF445" s="134" t="s">
        <v>4217</v>
      </c>
      <c r="AG445" s="134" t="s">
        <v>4217</v>
      </c>
      <c r="AH445" s="134" t="s">
        <v>4217</v>
      </c>
      <c r="AI445" s="134" t="s">
        <v>4217</v>
      </c>
    </row>
    <row r="446" spans="1:35" s="21" customFormat="1" ht="76.5" hidden="1" customHeight="1">
      <c r="A446" s="101" t="s">
        <v>3459</v>
      </c>
      <c r="B446" s="37" t="s">
        <v>137</v>
      </c>
      <c r="C446" s="37" t="s">
        <v>42</v>
      </c>
      <c r="D446" s="39" t="s">
        <v>2235</v>
      </c>
      <c r="E446" s="123" t="s">
        <v>1935</v>
      </c>
      <c r="F446" s="40" t="s">
        <v>4217</v>
      </c>
      <c r="G446" s="40" t="s">
        <v>4217</v>
      </c>
      <c r="H446" s="118" t="s">
        <v>1501</v>
      </c>
      <c r="I446" s="31" t="s">
        <v>1850</v>
      </c>
      <c r="J446" s="31" t="s">
        <v>1853</v>
      </c>
      <c r="K446" s="31" t="s">
        <v>1854</v>
      </c>
      <c r="L446" s="31" t="s">
        <v>1855</v>
      </c>
      <c r="M446" s="31" t="s">
        <v>1727</v>
      </c>
      <c r="N446" s="31" t="s">
        <v>1</v>
      </c>
      <c r="O446" s="30" t="e">
        <f>COUNTIF([2]!Table48[[#This Row],[CMMI Primary Care First
Version Date: CY 2022]:[CMS Merit-based Incentive Payment System (MIPS)
Version Date: CY 2022]],"*yes*")</f>
        <v>#REF!</v>
      </c>
      <c r="P446" s="134" t="s">
        <v>4217</v>
      </c>
      <c r="Q446" s="134" t="s">
        <v>4217</v>
      </c>
      <c r="R446" s="134" t="s">
        <v>4217</v>
      </c>
      <c r="S446" s="134" t="s">
        <v>4217</v>
      </c>
      <c r="T446" s="134" t="s">
        <v>4217</v>
      </c>
      <c r="U446" s="134" t="s">
        <v>4217</v>
      </c>
      <c r="V446" s="134" t="s">
        <v>4217</v>
      </c>
      <c r="W446" s="134" t="s">
        <v>4217</v>
      </c>
      <c r="X446" s="134" t="s">
        <v>4217</v>
      </c>
      <c r="Y446" s="134" t="s">
        <v>4217</v>
      </c>
      <c r="Z446" s="134" t="s">
        <v>4217</v>
      </c>
      <c r="AA446" s="134" t="s">
        <v>4217</v>
      </c>
      <c r="AB446" s="134" t="s">
        <v>4217</v>
      </c>
      <c r="AC446" s="134" t="s">
        <v>4217</v>
      </c>
      <c r="AD446" s="134" t="s">
        <v>4217</v>
      </c>
      <c r="AE446" s="134" t="s">
        <v>4217</v>
      </c>
      <c r="AF446" s="134" t="s">
        <v>4217</v>
      </c>
      <c r="AG446" s="134" t="s">
        <v>4217</v>
      </c>
      <c r="AH446" s="134" t="s">
        <v>4217</v>
      </c>
      <c r="AI446" s="134" t="s">
        <v>4217</v>
      </c>
    </row>
    <row r="447" spans="1:35" s="21" customFormat="1" ht="76.5" hidden="1" customHeight="1">
      <c r="A447" s="101" t="s">
        <v>1183</v>
      </c>
      <c r="B447" s="37" t="s">
        <v>135</v>
      </c>
      <c r="C447" s="37" t="s">
        <v>41</v>
      </c>
      <c r="D447" s="37" t="s">
        <v>2243</v>
      </c>
      <c r="E447" s="123" t="s">
        <v>1935</v>
      </c>
      <c r="F447" s="44" t="s">
        <v>2479</v>
      </c>
      <c r="G447" s="44" t="s">
        <v>3159</v>
      </c>
      <c r="H447" s="118" t="s">
        <v>1494</v>
      </c>
      <c r="I447" s="31" t="s">
        <v>1850</v>
      </c>
      <c r="J447" s="31" t="s">
        <v>1853</v>
      </c>
      <c r="K447" s="31" t="s">
        <v>1848</v>
      </c>
      <c r="L447" s="31" t="s">
        <v>1855</v>
      </c>
      <c r="M447" s="31" t="s">
        <v>1727</v>
      </c>
      <c r="N447" s="31" t="s">
        <v>1</v>
      </c>
      <c r="O447" s="30" t="e">
        <f>COUNTIF([2]!Table48[[#This Row],[CMMI Primary Care First
Version Date: CY 2022]:[CMS Merit-based Incentive Payment System (MIPS)
Version Date: CY 2022]],"*yes*")</f>
        <v>#REF!</v>
      </c>
      <c r="P447" s="134" t="s">
        <v>4217</v>
      </c>
      <c r="Q447" s="134" t="s">
        <v>4217</v>
      </c>
      <c r="R447" s="134" t="s">
        <v>4217</v>
      </c>
      <c r="S447" s="134" t="s">
        <v>4217</v>
      </c>
      <c r="T447" s="134" t="s">
        <v>4217</v>
      </c>
      <c r="U447" s="134" t="s">
        <v>4217</v>
      </c>
      <c r="V447" s="134" t="s">
        <v>4217</v>
      </c>
      <c r="W447" s="134" t="s">
        <v>4217</v>
      </c>
      <c r="X447" s="134" t="s">
        <v>4217</v>
      </c>
      <c r="Y447" s="134" t="s">
        <v>4217</v>
      </c>
      <c r="Z447" s="134" t="s">
        <v>4217</v>
      </c>
      <c r="AA447" s="134" t="s">
        <v>4217</v>
      </c>
      <c r="AB447" s="134" t="s">
        <v>4217</v>
      </c>
      <c r="AC447" s="134" t="s">
        <v>4217</v>
      </c>
      <c r="AD447" s="134" t="s">
        <v>4217</v>
      </c>
      <c r="AE447" s="134" t="s">
        <v>4217</v>
      </c>
      <c r="AF447" s="134" t="s">
        <v>4217</v>
      </c>
      <c r="AG447" s="134" t="s">
        <v>4217</v>
      </c>
      <c r="AH447" s="134" t="s">
        <v>4217</v>
      </c>
      <c r="AI447" s="134" t="s">
        <v>4217</v>
      </c>
    </row>
    <row r="448" spans="1:35" s="21" customFormat="1" ht="76.5" hidden="1" customHeight="1">
      <c r="A448" s="101" t="s">
        <v>3462</v>
      </c>
      <c r="B448" s="37" t="s">
        <v>4355</v>
      </c>
      <c r="C448" s="37" t="s">
        <v>38</v>
      </c>
      <c r="D448" s="37" t="s">
        <v>2243</v>
      </c>
      <c r="E448" s="123" t="s">
        <v>1935</v>
      </c>
      <c r="F448" s="44" t="s">
        <v>2428</v>
      </c>
      <c r="G448" s="44" t="s">
        <v>4356</v>
      </c>
      <c r="H448" s="118" t="s">
        <v>1489</v>
      </c>
      <c r="I448" s="31" t="s">
        <v>1850</v>
      </c>
      <c r="J448" s="31" t="s">
        <v>1862</v>
      </c>
      <c r="K448" s="31" t="s">
        <v>1848</v>
      </c>
      <c r="L448" s="31" t="s">
        <v>1855</v>
      </c>
      <c r="M448" s="31" t="s">
        <v>1727</v>
      </c>
      <c r="N448" s="31" t="s">
        <v>1</v>
      </c>
      <c r="O448" s="30" t="e">
        <f>COUNTIF([2]!Table48[[#This Row],[CMMI Primary Care First
Version Date: CY 2022]:[CMS Merit-based Incentive Payment System (MIPS)
Version Date: CY 2022]],"*yes*")</f>
        <v>#REF!</v>
      </c>
      <c r="P448" s="134" t="s">
        <v>4217</v>
      </c>
      <c r="Q448" s="134" t="s">
        <v>4217</v>
      </c>
      <c r="R448" s="134" t="s">
        <v>4217</v>
      </c>
      <c r="S448" s="134" t="s">
        <v>1</v>
      </c>
      <c r="T448" s="134" t="s">
        <v>4217</v>
      </c>
      <c r="U448" s="134" t="s">
        <v>4217</v>
      </c>
      <c r="V448" s="134" t="s">
        <v>4217</v>
      </c>
      <c r="W448" s="134" t="s">
        <v>1</v>
      </c>
      <c r="X448" s="134" t="s">
        <v>2265</v>
      </c>
      <c r="Y448" s="134" t="s">
        <v>4217</v>
      </c>
      <c r="Z448" s="134" t="s">
        <v>4217</v>
      </c>
      <c r="AA448" s="134" t="s">
        <v>4217</v>
      </c>
      <c r="AB448" s="134" t="s">
        <v>4217</v>
      </c>
      <c r="AC448" s="134" t="s">
        <v>3702</v>
      </c>
      <c r="AD448" s="134" t="s">
        <v>3702</v>
      </c>
      <c r="AE448" s="134" t="s">
        <v>4217</v>
      </c>
      <c r="AF448" s="134" t="s">
        <v>4217</v>
      </c>
      <c r="AG448" s="134" t="s">
        <v>4217</v>
      </c>
      <c r="AH448" s="134" t="s">
        <v>4217</v>
      </c>
      <c r="AI448" s="134" t="s">
        <v>4217</v>
      </c>
    </row>
    <row r="449" spans="1:35" s="21" customFormat="1" ht="76.5" hidden="1" customHeight="1">
      <c r="A449" s="101" t="s">
        <v>3463</v>
      </c>
      <c r="B449" s="37" t="s">
        <v>3124</v>
      </c>
      <c r="C449" s="37" t="s">
        <v>97</v>
      </c>
      <c r="D449" s="37" t="s">
        <v>97</v>
      </c>
      <c r="E449" s="123" t="s">
        <v>1935</v>
      </c>
      <c r="F449" s="40" t="s">
        <v>4217</v>
      </c>
      <c r="G449" s="40" t="s">
        <v>4217</v>
      </c>
      <c r="H449" s="118" t="s">
        <v>3126</v>
      </c>
      <c r="I449" s="31" t="s">
        <v>1850</v>
      </c>
      <c r="J449" s="31" t="s">
        <v>1862</v>
      </c>
      <c r="K449" s="31" t="s">
        <v>1848</v>
      </c>
      <c r="L449" s="31" t="s">
        <v>2220</v>
      </c>
      <c r="M449" s="31" t="s">
        <v>1727</v>
      </c>
      <c r="N449" s="31" t="s">
        <v>4217</v>
      </c>
      <c r="O449" s="30" t="e">
        <f>COUNTIF([2]!Table48[[#This Row],[CMMI Primary Care First
Version Date: CY 2022]:[CMS Merit-based Incentive Payment System (MIPS)
Version Date: CY 2022]],"*yes*")</f>
        <v>#REF!</v>
      </c>
      <c r="P449" s="134" t="s">
        <v>4217</v>
      </c>
      <c r="Q449" s="134" t="s">
        <v>4217</v>
      </c>
      <c r="R449" s="134" t="s">
        <v>4217</v>
      </c>
      <c r="S449" s="134" t="s">
        <v>4217</v>
      </c>
      <c r="T449" s="31" t="s">
        <v>4217</v>
      </c>
      <c r="U449" s="134" t="s">
        <v>2162</v>
      </c>
      <c r="V449" s="134" t="s">
        <v>4217</v>
      </c>
      <c r="W449" s="134" t="s">
        <v>4217</v>
      </c>
      <c r="X449" s="134" t="s">
        <v>4217</v>
      </c>
      <c r="Y449" s="134" t="s">
        <v>4217</v>
      </c>
      <c r="Z449" s="134" t="s">
        <v>4217</v>
      </c>
      <c r="AA449" s="134" t="s">
        <v>4217</v>
      </c>
      <c r="AB449" s="31" t="s">
        <v>4217</v>
      </c>
      <c r="AC449" s="134" t="s">
        <v>4217</v>
      </c>
      <c r="AD449" s="134" t="s">
        <v>4217</v>
      </c>
      <c r="AE449" s="134" t="s">
        <v>4217</v>
      </c>
      <c r="AF449" s="31" t="s">
        <v>4217</v>
      </c>
      <c r="AG449" s="134" t="s">
        <v>4217</v>
      </c>
      <c r="AH449" s="134" t="s">
        <v>1806</v>
      </c>
      <c r="AI449" s="31" t="s">
        <v>1</v>
      </c>
    </row>
    <row r="450" spans="1:35" s="21" customFormat="1" ht="76.5" hidden="1" customHeight="1">
      <c r="A450" s="101" t="s">
        <v>3464</v>
      </c>
      <c r="B450" s="37" t="s">
        <v>4357</v>
      </c>
      <c r="C450" s="37" t="s">
        <v>97</v>
      </c>
      <c r="D450" s="37" t="s">
        <v>97</v>
      </c>
      <c r="E450" s="123" t="s">
        <v>1888</v>
      </c>
      <c r="F450" s="40" t="s">
        <v>4217</v>
      </c>
      <c r="G450" s="40" t="s">
        <v>4217</v>
      </c>
      <c r="H450" s="141" t="s">
        <v>1248</v>
      </c>
      <c r="I450" s="31" t="s">
        <v>1892</v>
      </c>
      <c r="J450" s="31" t="s">
        <v>97</v>
      </c>
      <c r="K450" s="31" t="s">
        <v>1248</v>
      </c>
      <c r="L450" s="31" t="s">
        <v>1849</v>
      </c>
      <c r="M450" s="31" t="s">
        <v>1248</v>
      </c>
      <c r="N450" s="143" t="s">
        <v>4217</v>
      </c>
      <c r="O450" s="30" t="e">
        <f>COUNTIF([2]!Table48[[#This Row],[CMMI Primary Care First
Version Date: CY 2022]:[CMS Merit-based Incentive Payment System (MIPS)
Version Date: CY 2022]],"*yes*")</f>
        <v>#REF!</v>
      </c>
      <c r="P450" s="134" t="s">
        <v>4217</v>
      </c>
      <c r="Q450" s="134" t="s">
        <v>4217</v>
      </c>
      <c r="R450" s="134" t="s">
        <v>4217</v>
      </c>
      <c r="S450" s="134" t="s">
        <v>4217</v>
      </c>
      <c r="T450" s="31" t="s">
        <v>4217</v>
      </c>
      <c r="U450" s="134" t="s">
        <v>4217</v>
      </c>
      <c r="V450" s="134" t="s">
        <v>4217</v>
      </c>
      <c r="W450" s="134" t="s">
        <v>4217</v>
      </c>
      <c r="X450" s="134" t="s">
        <v>4217</v>
      </c>
      <c r="Y450" s="134" t="s">
        <v>4217</v>
      </c>
      <c r="Z450" s="134" t="s">
        <v>4217</v>
      </c>
      <c r="AA450" s="134" t="s">
        <v>4217</v>
      </c>
      <c r="AB450" s="31" t="s">
        <v>4217</v>
      </c>
      <c r="AC450" s="134" t="s">
        <v>4217</v>
      </c>
      <c r="AD450" s="134" t="s">
        <v>4217</v>
      </c>
      <c r="AE450" s="134" t="s">
        <v>4217</v>
      </c>
      <c r="AF450" s="31" t="s">
        <v>4217</v>
      </c>
      <c r="AG450" s="134" t="s">
        <v>4217</v>
      </c>
      <c r="AH450" s="134" t="s">
        <v>4217</v>
      </c>
      <c r="AI450" s="31" t="s">
        <v>4217</v>
      </c>
    </row>
    <row r="451" spans="1:35" s="21" customFormat="1" ht="76.5" hidden="1" customHeight="1">
      <c r="A451" s="101" t="s">
        <v>3467</v>
      </c>
      <c r="B451" s="37" t="s">
        <v>2800</v>
      </c>
      <c r="C451" s="37" t="s">
        <v>2801</v>
      </c>
      <c r="D451" s="37" t="s">
        <v>2243</v>
      </c>
      <c r="E451" s="123" t="s">
        <v>2789</v>
      </c>
      <c r="F451" s="40" t="s">
        <v>2802</v>
      </c>
      <c r="G451" s="40" t="s">
        <v>4217</v>
      </c>
      <c r="H451" s="141" t="s">
        <v>2803</v>
      </c>
      <c r="I451" s="31" t="s">
        <v>97</v>
      </c>
      <c r="J451" s="31" t="s">
        <v>1858</v>
      </c>
      <c r="K451" s="31" t="s">
        <v>1848</v>
      </c>
      <c r="L451" s="31" t="s">
        <v>1855</v>
      </c>
      <c r="M451" s="31" t="s">
        <v>311</v>
      </c>
      <c r="N451" s="143" t="s">
        <v>1</v>
      </c>
      <c r="O451" s="30" t="e">
        <f>COUNTIF([2]!Table48[[#This Row],[CMMI Primary Care First
Version Date: CY 2022]:[CMS Merit-based Incentive Payment System (MIPS)
Version Date: CY 2022]],"*yes*")</f>
        <v>#REF!</v>
      </c>
      <c r="P451" s="134" t="s">
        <v>4217</v>
      </c>
      <c r="Q451" s="134" t="s">
        <v>4217</v>
      </c>
      <c r="R451" s="134" t="s">
        <v>4217</v>
      </c>
      <c r="S451" s="134" t="s">
        <v>4217</v>
      </c>
      <c r="T451" s="31" t="s">
        <v>4217</v>
      </c>
      <c r="U451" s="134" t="s">
        <v>4217</v>
      </c>
      <c r="V451" s="134" t="s">
        <v>4217</v>
      </c>
      <c r="W451" s="134" t="s">
        <v>1</v>
      </c>
      <c r="X451" s="134" t="s">
        <v>2251</v>
      </c>
      <c r="Y451" s="134" t="s">
        <v>4217</v>
      </c>
      <c r="Z451" s="134" t="s">
        <v>4217</v>
      </c>
      <c r="AA451" s="134" t="s">
        <v>4217</v>
      </c>
      <c r="AB451" s="31" t="s">
        <v>4217</v>
      </c>
      <c r="AC451" s="134" t="s">
        <v>4217</v>
      </c>
      <c r="AD451" s="134" t="s">
        <v>4217</v>
      </c>
      <c r="AE451" s="134" t="s">
        <v>4217</v>
      </c>
      <c r="AF451" s="31" t="s">
        <v>4217</v>
      </c>
      <c r="AG451" s="134" t="s">
        <v>4217</v>
      </c>
      <c r="AH451" s="134" t="s">
        <v>4217</v>
      </c>
      <c r="AI451" s="31" t="s">
        <v>4217</v>
      </c>
    </row>
    <row r="452" spans="1:35" s="21" customFormat="1" ht="76.5" hidden="1" customHeight="1">
      <c r="A452" s="101" t="s">
        <v>1130</v>
      </c>
      <c r="B452" s="37" t="s">
        <v>3460</v>
      </c>
      <c r="C452" s="37" t="s">
        <v>97</v>
      </c>
      <c r="D452" s="37" t="s">
        <v>97</v>
      </c>
      <c r="E452" s="123" t="s">
        <v>569</v>
      </c>
      <c r="F452" s="44" t="s">
        <v>4217</v>
      </c>
      <c r="G452" s="44" t="s">
        <v>4217</v>
      </c>
      <c r="H452" s="118" t="s">
        <v>3461</v>
      </c>
      <c r="I452" s="31" t="s">
        <v>1881</v>
      </c>
      <c r="J452" s="31" t="s">
        <v>1861</v>
      </c>
      <c r="K452" s="31" t="s">
        <v>1848</v>
      </c>
      <c r="L452" s="31" t="s">
        <v>1855</v>
      </c>
      <c r="M452" s="31" t="s">
        <v>311</v>
      </c>
      <c r="N452" s="31" t="s">
        <v>4217</v>
      </c>
      <c r="O452" s="30" t="e">
        <f>COUNTIF([2]!Table48[[#This Row],[CMMI Primary Care First
Version Date: CY 2022]:[CMS Merit-based Incentive Payment System (MIPS)
Version Date: CY 2022]],"*yes*")</f>
        <v>#REF!</v>
      </c>
      <c r="P452" s="134" t="s">
        <v>4217</v>
      </c>
      <c r="Q452" s="134" t="s">
        <v>4217</v>
      </c>
      <c r="R452" s="134" t="s">
        <v>4217</v>
      </c>
      <c r="S452" s="134" t="s">
        <v>4217</v>
      </c>
      <c r="T452" s="134" t="s">
        <v>4217</v>
      </c>
      <c r="U452" s="134" t="s">
        <v>4217</v>
      </c>
      <c r="V452" s="134" t="s">
        <v>4217</v>
      </c>
      <c r="W452" s="134" t="s">
        <v>4217</v>
      </c>
      <c r="X452" s="134" t="s">
        <v>4217</v>
      </c>
      <c r="Y452" s="134" t="s">
        <v>4217</v>
      </c>
      <c r="Z452" s="134" t="s">
        <v>4217</v>
      </c>
      <c r="AA452" s="134" t="s">
        <v>4217</v>
      </c>
      <c r="AB452" s="134" t="s">
        <v>4217</v>
      </c>
      <c r="AC452" s="134" t="s">
        <v>4217</v>
      </c>
      <c r="AD452" s="134" t="s">
        <v>4217</v>
      </c>
      <c r="AE452" s="134" t="s">
        <v>4217</v>
      </c>
      <c r="AF452" s="134" t="s">
        <v>4217</v>
      </c>
      <c r="AG452" s="134" t="s">
        <v>4217</v>
      </c>
      <c r="AH452" s="134" t="s">
        <v>4217</v>
      </c>
      <c r="AI452" s="134" t="s">
        <v>4217</v>
      </c>
    </row>
    <row r="453" spans="1:35" s="21" customFormat="1" ht="76.5" hidden="1" customHeight="1">
      <c r="A453" s="101" t="s">
        <v>3471</v>
      </c>
      <c r="B453" s="37" t="s">
        <v>2033</v>
      </c>
      <c r="C453" s="37" t="s">
        <v>156</v>
      </c>
      <c r="D453" s="37" t="s">
        <v>2235</v>
      </c>
      <c r="E453" s="123" t="s">
        <v>1934</v>
      </c>
      <c r="F453" s="40" t="s">
        <v>4217</v>
      </c>
      <c r="G453" s="40" t="s">
        <v>4217</v>
      </c>
      <c r="H453" s="118" t="s">
        <v>1449</v>
      </c>
      <c r="I453" s="31" t="s">
        <v>1850</v>
      </c>
      <c r="J453" s="31" t="s">
        <v>1847</v>
      </c>
      <c r="K453" s="31" t="s">
        <v>1854</v>
      </c>
      <c r="L453" s="31" t="s">
        <v>2220</v>
      </c>
      <c r="M453" s="31" t="s">
        <v>311</v>
      </c>
      <c r="N453" s="143" t="s">
        <v>4217</v>
      </c>
      <c r="O453" s="30" t="e">
        <f>COUNTIF([2]!Table48[[#This Row],[CMMI Primary Care First
Version Date: CY 2022]:[CMS Merit-based Incentive Payment System (MIPS)
Version Date: CY 2022]],"*yes*")</f>
        <v>#REF!</v>
      </c>
      <c r="P453" s="134" t="s">
        <v>4217</v>
      </c>
      <c r="Q453" s="134" t="s">
        <v>4217</v>
      </c>
      <c r="R453" s="134" t="s">
        <v>4217</v>
      </c>
      <c r="S453" s="134" t="s">
        <v>4217</v>
      </c>
      <c r="T453" s="31" t="s">
        <v>4217</v>
      </c>
      <c r="U453" s="134" t="s">
        <v>4217</v>
      </c>
      <c r="V453" s="134" t="s">
        <v>4217</v>
      </c>
      <c r="W453" s="134" t="s">
        <v>4217</v>
      </c>
      <c r="X453" s="134" t="s">
        <v>4217</v>
      </c>
      <c r="Y453" s="134" t="s">
        <v>4217</v>
      </c>
      <c r="Z453" s="134" t="s">
        <v>4217</v>
      </c>
      <c r="AA453" s="134" t="s">
        <v>4217</v>
      </c>
      <c r="AB453" s="31" t="s">
        <v>4217</v>
      </c>
      <c r="AC453" s="134" t="s">
        <v>4217</v>
      </c>
      <c r="AD453" s="134" t="s">
        <v>4217</v>
      </c>
      <c r="AE453" s="134" t="s">
        <v>4217</v>
      </c>
      <c r="AF453" s="31" t="s">
        <v>4217</v>
      </c>
      <c r="AG453" s="134" t="s">
        <v>4217</v>
      </c>
      <c r="AH453" s="134" t="s">
        <v>4217</v>
      </c>
      <c r="AI453" s="31" t="s">
        <v>4217</v>
      </c>
    </row>
    <row r="454" spans="1:35" s="21" customFormat="1" ht="76.5" hidden="1" customHeight="1">
      <c r="A454" s="163" t="s">
        <v>3473</v>
      </c>
      <c r="B454" s="37" t="s">
        <v>309</v>
      </c>
      <c r="C454" s="37" t="s">
        <v>97</v>
      </c>
      <c r="D454" s="37" t="s">
        <v>97</v>
      </c>
      <c r="E454" s="123" t="s">
        <v>1935</v>
      </c>
      <c r="F454" s="44" t="s">
        <v>4217</v>
      </c>
      <c r="G454" s="44" t="s">
        <v>4217</v>
      </c>
      <c r="H454" s="141" t="s">
        <v>1463</v>
      </c>
      <c r="I454" s="31" t="s">
        <v>2260</v>
      </c>
      <c r="J454" s="31" t="s">
        <v>97</v>
      </c>
      <c r="K454" s="31" t="s">
        <v>1848</v>
      </c>
      <c r="L454" s="31" t="s">
        <v>1849</v>
      </c>
      <c r="M454" s="134" t="s">
        <v>1727</v>
      </c>
      <c r="N454" s="31" t="s">
        <v>4217</v>
      </c>
      <c r="O454" s="30" t="e">
        <f>COUNTIF([2]!Table48[[#This Row],[CMMI Primary Care First
Version Date: CY 2022]:[CMS Merit-based Incentive Payment System (MIPS)
Version Date: CY 2022]],"*yes*")</f>
        <v>#REF!</v>
      </c>
      <c r="P454" s="134" t="s">
        <v>4217</v>
      </c>
      <c r="Q454" s="134" t="s">
        <v>4217</v>
      </c>
      <c r="R454" s="134" t="s">
        <v>4217</v>
      </c>
      <c r="S454" s="134" t="s">
        <v>4217</v>
      </c>
      <c r="T454" s="134" t="s">
        <v>4217</v>
      </c>
      <c r="U454" s="134" t="s">
        <v>4217</v>
      </c>
      <c r="V454" s="134" t="s">
        <v>4217</v>
      </c>
      <c r="W454" s="134" t="s">
        <v>4217</v>
      </c>
      <c r="X454" s="134" t="s">
        <v>4217</v>
      </c>
      <c r="Y454" s="134" t="s">
        <v>4217</v>
      </c>
      <c r="Z454" s="134" t="s">
        <v>4217</v>
      </c>
      <c r="AA454" s="134" t="s">
        <v>4217</v>
      </c>
      <c r="AB454" s="134" t="s">
        <v>4217</v>
      </c>
      <c r="AC454" s="134" t="s">
        <v>4217</v>
      </c>
      <c r="AD454" s="134" t="s">
        <v>4217</v>
      </c>
      <c r="AE454" s="134" t="s">
        <v>4217</v>
      </c>
      <c r="AF454" s="31" t="s">
        <v>4217</v>
      </c>
      <c r="AG454" s="134" t="s">
        <v>4217</v>
      </c>
      <c r="AH454" s="134" t="s">
        <v>1806</v>
      </c>
      <c r="AI454" s="134" t="s">
        <v>4217</v>
      </c>
    </row>
    <row r="455" spans="1:35" s="21" customFormat="1" ht="76.5" hidden="1" customHeight="1">
      <c r="A455" s="163" t="s">
        <v>3474</v>
      </c>
      <c r="B455" s="37" t="s">
        <v>2355</v>
      </c>
      <c r="C455" s="37" t="s">
        <v>97</v>
      </c>
      <c r="D455" s="39" t="s">
        <v>97</v>
      </c>
      <c r="E455" s="123" t="s">
        <v>1622</v>
      </c>
      <c r="F455" s="44" t="s">
        <v>4217</v>
      </c>
      <c r="G455" s="44" t="s">
        <v>4217</v>
      </c>
      <c r="H455" s="118" t="s">
        <v>1738</v>
      </c>
      <c r="I455" s="31" t="s">
        <v>1864</v>
      </c>
      <c r="J455" s="31" t="s">
        <v>1868</v>
      </c>
      <c r="K455" s="31" t="s">
        <v>1854</v>
      </c>
      <c r="L455" s="31" t="s">
        <v>1891</v>
      </c>
      <c r="M455" s="31" t="s">
        <v>311</v>
      </c>
      <c r="N455" s="31" t="s">
        <v>4217</v>
      </c>
      <c r="O455" s="30" t="e">
        <f>COUNTIF([2]!Table48[[#This Row],[CMMI Primary Care First
Version Date: CY 2022]:[CMS Merit-based Incentive Payment System (MIPS)
Version Date: CY 2022]],"*yes*")</f>
        <v>#REF!</v>
      </c>
      <c r="P455" s="134" t="s">
        <v>4217</v>
      </c>
      <c r="Q455" s="134" t="s">
        <v>4217</v>
      </c>
      <c r="R455" s="134" t="s">
        <v>4217</v>
      </c>
      <c r="S455" s="134" t="s">
        <v>4217</v>
      </c>
      <c r="T455" s="134" t="s">
        <v>4217</v>
      </c>
      <c r="U455" s="134" t="s">
        <v>4217</v>
      </c>
      <c r="V455" s="134" t="s">
        <v>4217</v>
      </c>
      <c r="W455" s="134" t="s">
        <v>4217</v>
      </c>
      <c r="X455" s="134" t="s">
        <v>4217</v>
      </c>
      <c r="Y455" s="134" t="s">
        <v>4217</v>
      </c>
      <c r="Z455" s="134" t="s">
        <v>1</v>
      </c>
      <c r="AA455" s="134" t="s">
        <v>4217</v>
      </c>
      <c r="AB455" s="134" t="s">
        <v>4217</v>
      </c>
      <c r="AC455" s="134" t="s">
        <v>4217</v>
      </c>
      <c r="AD455" s="134" t="s">
        <v>4217</v>
      </c>
      <c r="AE455" s="134" t="s">
        <v>4217</v>
      </c>
      <c r="AF455" s="31" t="s">
        <v>4217</v>
      </c>
      <c r="AG455" s="134" t="s">
        <v>4217</v>
      </c>
      <c r="AH455" s="134" t="s">
        <v>4217</v>
      </c>
      <c r="AI455" s="134" t="s">
        <v>4217</v>
      </c>
    </row>
    <row r="456" spans="1:35" s="21" customFormat="1" ht="76.5" hidden="1" customHeight="1">
      <c r="A456" s="101" t="s">
        <v>381</v>
      </c>
      <c r="B456" s="37" t="s">
        <v>3465</v>
      </c>
      <c r="C456" s="37" t="s">
        <v>97</v>
      </c>
      <c r="D456" s="39" t="s">
        <v>97</v>
      </c>
      <c r="E456" s="123" t="s">
        <v>1658</v>
      </c>
      <c r="F456" s="44" t="s">
        <v>2839</v>
      </c>
      <c r="G456" s="44" t="s">
        <v>4217</v>
      </c>
      <c r="H456" s="118" t="s">
        <v>3466</v>
      </c>
      <c r="I456" s="31" t="s">
        <v>2180</v>
      </c>
      <c r="J456" s="31" t="s">
        <v>1861</v>
      </c>
      <c r="K456" s="31" t="s">
        <v>1854</v>
      </c>
      <c r="L456" s="31" t="s">
        <v>1855</v>
      </c>
      <c r="M456" s="31" t="s">
        <v>3173</v>
      </c>
      <c r="N456" s="31" t="s">
        <v>4217</v>
      </c>
      <c r="O456" s="30" t="e">
        <f>COUNTIF([2]!Table48[[#This Row],[CMMI Primary Care First
Version Date: CY 2022]:[CMS Merit-based Incentive Payment System (MIPS)
Version Date: CY 2022]],"*yes*")</f>
        <v>#REF!</v>
      </c>
      <c r="P456" s="134" t="s">
        <v>4217</v>
      </c>
      <c r="Q456" s="134" t="s">
        <v>4217</v>
      </c>
      <c r="R456" s="134" t="s">
        <v>4217</v>
      </c>
      <c r="S456" s="134" t="s">
        <v>4217</v>
      </c>
      <c r="T456" s="134" t="s">
        <v>4217</v>
      </c>
      <c r="U456" s="134" t="s">
        <v>4217</v>
      </c>
      <c r="V456" s="134" t="s">
        <v>4217</v>
      </c>
      <c r="W456" s="134" t="s">
        <v>1</v>
      </c>
      <c r="X456" s="134" t="s">
        <v>2332</v>
      </c>
      <c r="Y456" s="134" t="s">
        <v>4217</v>
      </c>
      <c r="Z456" s="134" t="s">
        <v>4217</v>
      </c>
      <c r="AA456" s="134" t="s">
        <v>4217</v>
      </c>
      <c r="AB456" s="134" t="s">
        <v>4217</v>
      </c>
      <c r="AC456" s="134" t="s">
        <v>4217</v>
      </c>
      <c r="AD456" s="134" t="s">
        <v>4217</v>
      </c>
      <c r="AE456" s="134" t="s">
        <v>4217</v>
      </c>
      <c r="AF456" s="134" t="s">
        <v>4217</v>
      </c>
      <c r="AG456" s="134" t="s">
        <v>4217</v>
      </c>
      <c r="AH456" s="134" t="s">
        <v>4217</v>
      </c>
      <c r="AI456" s="134" t="s">
        <v>4217</v>
      </c>
    </row>
    <row r="457" spans="1:35" s="21" customFormat="1" ht="76.5" hidden="1" customHeight="1">
      <c r="A457" s="101" t="s">
        <v>424</v>
      </c>
      <c r="B457" s="37" t="s">
        <v>3468</v>
      </c>
      <c r="C457" s="37" t="s">
        <v>97</v>
      </c>
      <c r="D457" s="38" t="s">
        <v>97</v>
      </c>
      <c r="E457" s="123" t="s">
        <v>1658</v>
      </c>
      <c r="F457" s="40" t="s">
        <v>3469</v>
      </c>
      <c r="G457" s="40" t="s">
        <v>4217</v>
      </c>
      <c r="H457" s="118" t="s">
        <v>3470</v>
      </c>
      <c r="I457" s="31" t="s">
        <v>2180</v>
      </c>
      <c r="J457" s="31" t="s">
        <v>1861</v>
      </c>
      <c r="K457" s="31" t="s">
        <v>1854</v>
      </c>
      <c r="L457" s="31" t="s">
        <v>1855</v>
      </c>
      <c r="M457" s="31" t="s">
        <v>3173</v>
      </c>
      <c r="N457" s="31" t="s">
        <v>4217</v>
      </c>
      <c r="O457" s="30" t="e">
        <f>COUNTIF([2]!Table48[[#This Row],[CMMI Primary Care First
Version Date: CY 2022]:[CMS Merit-based Incentive Payment System (MIPS)
Version Date: CY 2022]],"*yes*")</f>
        <v>#REF!</v>
      </c>
      <c r="P457" s="134" t="s">
        <v>4217</v>
      </c>
      <c r="Q457" s="134" t="s">
        <v>4217</v>
      </c>
      <c r="R457" s="134" t="s">
        <v>4217</v>
      </c>
      <c r="S457" s="134" t="s">
        <v>4217</v>
      </c>
      <c r="T457" s="31" t="s">
        <v>4217</v>
      </c>
      <c r="U457" s="134" t="s">
        <v>4217</v>
      </c>
      <c r="V457" s="134" t="s">
        <v>4217</v>
      </c>
      <c r="W457" s="134" t="s">
        <v>1</v>
      </c>
      <c r="X457" s="134" t="s">
        <v>2332</v>
      </c>
      <c r="Y457" s="134" t="s">
        <v>4217</v>
      </c>
      <c r="Z457" s="134" t="s">
        <v>4217</v>
      </c>
      <c r="AA457" s="134" t="s">
        <v>4217</v>
      </c>
      <c r="AB457" s="31" t="s">
        <v>4217</v>
      </c>
      <c r="AC457" s="134" t="s">
        <v>4217</v>
      </c>
      <c r="AD457" s="134" t="s">
        <v>4217</v>
      </c>
      <c r="AE457" s="134" t="s">
        <v>4217</v>
      </c>
      <c r="AF457" s="31" t="s">
        <v>4217</v>
      </c>
      <c r="AG457" s="134" t="s">
        <v>4217</v>
      </c>
      <c r="AH457" s="134" t="s">
        <v>4217</v>
      </c>
      <c r="AI457" s="31" t="s">
        <v>4217</v>
      </c>
    </row>
    <row r="458" spans="1:35" s="21" customFormat="1" ht="76.5" hidden="1" customHeight="1">
      <c r="A458" s="101" t="s">
        <v>1134</v>
      </c>
      <c r="B458" s="37" t="s">
        <v>83</v>
      </c>
      <c r="C458" s="37" t="s">
        <v>150</v>
      </c>
      <c r="D458" s="37" t="s">
        <v>2243</v>
      </c>
      <c r="E458" s="123" t="s">
        <v>1934</v>
      </c>
      <c r="F458" s="44" t="s">
        <v>4217</v>
      </c>
      <c r="G458" s="44" t="s">
        <v>4217</v>
      </c>
      <c r="H458" s="118" t="s">
        <v>1437</v>
      </c>
      <c r="I458" s="31" t="s">
        <v>1864</v>
      </c>
      <c r="J458" s="31" t="s">
        <v>1876</v>
      </c>
      <c r="K458" s="31" t="s">
        <v>1854</v>
      </c>
      <c r="L458" s="31" t="s">
        <v>1849</v>
      </c>
      <c r="M458" s="31" t="s">
        <v>311</v>
      </c>
      <c r="N458" s="31" t="s">
        <v>1</v>
      </c>
      <c r="O458" s="30" t="e">
        <f>COUNTIF([2]!Table48[[#This Row],[CMMI Primary Care First
Version Date: CY 2022]:[CMS Merit-based Incentive Payment System (MIPS)
Version Date: CY 2022]],"*yes*")</f>
        <v>#REF!</v>
      </c>
      <c r="P458" s="134" t="s">
        <v>4217</v>
      </c>
      <c r="Q458" s="134" t="s">
        <v>3718</v>
      </c>
      <c r="R458" s="134" t="s">
        <v>4217</v>
      </c>
      <c r="S458" s="134" t="s">
        <v>4217</v>
      </c>
      <c r="T458" s="134" t="s">
        <v>4217</v>
      </c>
      <c r="U458" s="134" t="s">
        <v>4217</v>
      </c>
      <c r="V458" s="134" t="s">
        <v>4217</v>
      </c>
      <c r="W458" s="134" t="s">
        <v>4217</v>
      </c>
      <c r="X458" s="134" t="s">
        <v>4217</v>
      </c>
      <c r="Y458" s="134" t="s">
        <v>4217</v>
      </c>
      <c r="Z458" s="134" t="s">
        <v>4217</v>
      </c>
      <c r="AA458" s="134" t="s">
        <v>4217</v>
      </c>
      <c r="AB458" s="134" t="s">
        <v>4217</v>
      </c>
      <c r="AC458" s="134" t="s">
        <v>4217</v>
      </c>
      <c r="AD458" s="134" t="s">
        <v>4217</v>
      </c>
      <c r="AE458" s="134" t="s">
        <v>4217</v>
      </c>
      <c r="AF458" s="134" t="s">
        <v>4217</v>
      </c>
      <c r="AG458" s="134" t="s">
        <v>4217</v>
      </c>
      <c r="AH458" s="134" t="s">
        <v>4217</v>
      </c>
      <c r="AI458" s="134" t="s">
        <v>4217</v>
      </c>
    </row>
    <row r="459" spans="1:35" s="21" customFormat="1" ht="76.5" hidden="1" customHeight="1">
      <c r="A459" s="101" t="s">
        <v>3478</v>
      </c>
      <c r="B459" s="37" t="s">
        <v>4358</v>
      </c>
      <c r="C459" s="37" t="s">
        <v>97</v>
      </c>
      <c r="D459" s="37" t="s">
        <v>97</v>
      </c>
      <c r="E459" s="123" t="s">
        <v>1934</v>
      </c>
      <c r="F459" s="40" t="s">
        <v>4217</v>
      </c>
      <c r="G459" s="40" t="s">
        <v>4217</v>
      </c>
      <c r="H459" s="118" t="s">
        <v>3472</v>
      </c>
      <c r="I459" s="31" t="s">
        <v>1864</v>
      </c>
      <c r="J459" s="31" t="s">
        <v>1876</v>
      </c>
      <c r="K459" s="31" t="s">
        <v>1854</v>
      </c>
      <c r="L459" s="31" t="s">
        <v>2220</v>
      </c>
      <c r="M459" s="31" t="s">
        <v>311</v>
      </c>
      <c r="N459" s="31" t="s">
        <v>4217</v>
      </c>
      <c r="O459" s="30" t="e">
        <f>COUNTIF([2]!Table48[[#This Row],[CMMI Primary Care First
Version Date: CY 2022]:[CMS Merit-based Incentive Payment System (MIPS)
Version Date: CY 2022]],"*yes*")</f>
        <v>#REF!</v>
      </c>
      <c r="P459" s="134" t="s">
        <v>4217</v>
      </c>
      <c r="Q459" s="134" t="s">
        <v>3718</v>
      </c>
      <c r="R459" s="134" t="s">
        <v>4217</v>
      </c>
      <c r="S459" s="134" t="s">
        <v>4217</v>
      </c>
      <c r="T459" s="134" t="s">
        <v>4217</v>
      </c>
      <c r="U459" s="134" t="s">
        <v>4217</v>
      </c>
      <c r="V459" s="134" t="s">
        <v>4217</v>
      </c>
      <c r="W459" s="134" t="s">
        <v>4217</v>
      </c>
      <c r="X459" s="134" t="s">
        <v>4217</v>
      </c>
      <c r="Y459" s="134" t="s">
        <v>4217</v>
      </c>
      <c r="Z459" s="134" t="s">
        <v>4217</v>
      </c>
      <c r="AA459" s="134" t="s">
        <v>4217</v>
      </c>
      <c r="AB459" s="134" t="s">
        <v>4217</v>
      </c>
      <c r="AC459" s="134" t="s">
        <v>4217</v>
      </c>
      <c r="AD459" s="134" t="s">
        <v>4217</v>
      </c>
      <c r="AE459" s="134" t="s">
        <v>4217</v>
      </c>
      <c r="AF459" s="134" t="s">
        <v>4217</v>
      </c>
      <c r="AG459" s="134" t="s">
        <v>4217</v>
      </c>
      <c r="AH459" s="134" t="s">
        <v>4217</v>
      </c>
      <c r="AI459" s="134" t="s">
        <v>4217</v>
      </c>
    </row>
    <row r="460" spans="1:35" s="21" customFormat="1" ht="76.5" hidden="1" customHeight="1">
      <c r="A460" s="101" t="s">
        <v>3479</v>
      </c>
      <c r="B460" s="37" t="s">
        <v>980</v>
      </c>
      <c r="C460" s="37" t="s">
        <v>97</v>
      </c>
      <c r="D460" s="37" t="s">
        <v>97</v>
      </c>
      <c r="E460" s="123" t="s">
        <v>1924</v>
      </c>
      <c r="F460" s="40" t="s">
        <v>2590</v>
      </c>
      <c r="G460" s="40" t="s">
        <v>4217</v>
      </c>
      <c r="H460" s="118" t="s">
        <v>981</v>
      </c>
      <c r="I460" s="31" t="s">
        <v>97</v>
      </c>
      <c r="J460" s="31" t="s">
        <v>1858</v>
      </c>
      <c r="K460" s="31" t="s">
        <v>1848</v>
      </c>
      <c r="L460" s="31" t="s">
        <v>1855</v>
      </c>
      <c r="M460" s="31" t="s">
        <v>1727</v>
      </c>
      <c r="N460" s="31" t="s">
        <v>1</v>
      </c>
      <c r="O460" s="30" t="e">
        <f>COUNTIF([2]!Table48[[#This Row],[CMMI Primary Care First
Version Date: CY 2022]:[CMS Merit-based Incentive Payment System (MIPS)
Version Date: CY 2022]],"*yes*")</f>
        <v>#REF!</v>
      </c>
      <c r="P460" s="134" t="s">
        <v>4217</v>
      </c>
      <c r="Q460" s="134" t="s">
        <v>4217</v>
      </c>
      <c r="R460" s="134" t="s">
        <v>4217</v>
      </c>
      <c r="S460" s="134" t="s">
        <v>4217</v>
      </c>
      <c r="T460" s="134" t="s">
        <v>4217</v>
      </c>
      <c r="U460" s="134" t="s">
        <v>4217</v>
      </c>
      <c r="V460" s="134" t="s">
        <v>4217</v>
      </c>
      <c r="W460" s="134" t="s">
        <v>1</v>
      </c>
      <c r="X460" s="134" t="s">
        <v>4217</v>
      </c>
      <c r="Y460" s="134" t="s">
        <v>4217</v>
      </c>
      <c r="Z460" s="134" t="s">
        <v>4217</v>
      </c>
      <c r="AA460" s="134" t="s">
        <v>4217</v>
      </c>
      <c r="AB460" s="134" t="s">
        <v>4217</v>
      </c>
      <c r="AC460" s="134" t="s">
        <v>4217</v>
      </c>
      <c r="AD460" s="134" t="s">
        <v>4217</v>
      </c>
      <c r="AE460" s="134" t="s">
        <v>4217</v>
      </c>
      <c r="AF460" s="134" t="s">
        <v>4217</v>
      </c>
      <c r="AG460" s="134" t="s">
        <v>4217</v>
      </c>
      <c r="AH460" s="134" t="s">
        <v>4217</v>
      </c>
      <c r="AI460" s="134" t="s">
        <v>4217</v>
      </c>
    </row>
    <row r="461" spans="1:35" s="21" customFormat="1" ht="76.5" hidden="1" customHeight="1">
      <c r="A461" s="101" t="s">
        <v>3480</v>
      </c>
      <c r="B461" s="37" t="s">
        <v>982</v>
      </c>
      <c r="C461" s="37" t="s">
        <v>97</v>
      </c>
      <c r="D461" s="37" t="s">
        <v>97</v>
      </c>
      <c r="E461" s="123" t="s">
        <v>1924</v>
      </c>
      <c r="F461" s="40" t="s">
        <v>2591</v>
      </c>
      <c r="G461" s="40" t="s">
        <v>4217</v>
      </c>
      <c r="H461" s="118" t="s">
        <v>983</v>
      </c>
      <c r="I461" s="31" t="s">
        <v>97</v>
      </c>
      <c r="J461" s="31" t="s">
        <v>1858</v>
      </c>
      <c r="K461" s="31" t="s">
        <v>1848</v>
      </c>
      <c r="L461" s="31" t="s">
        <v>1855</v>
      </c>
      <c r="M461" s="31" t="s">
        <v>1727</v>
      </c>
      <c r="N461" s="31" t="s">
        <v>4217</v>
      </c>
      <c r="O461" s="30" t="e">
        <f>COUNTIF([2]!Table48[[#This Row],[CMMI Primary Care First
Version Date: CY 2022]:[CMS Merit-based Incentive Payment System (MIPS)
Version Date: CY 2022]],"*yes*")</f>
        <v>#REF!</v>
      </c>
      <c r="P461" s="134" t="s">
        <v>4217</v>
      </c>
      <c r="Q461" s="134" t="s">
        <v>4217</v>
      </c>
      <c r="R461" s="134" t="s">
        <v>4217</v>
      </c>
      <c r="S461" s="134" t="s">
        <v>4217</v>
      </c>
      <c r="T461" s="134" t="s">
        <v>4217</v>
      </c>
      <c r="U461" s="134" t="s">
        <v>4217</v>
      </c>
      <c r="V461" s="134" t="s">
        <v>4217</v>
      </c>
      <c r="W461" s="134" t="s">
        <v>1</v>
      </c>
      <c r="X461" s="134" t="s">
        <v>4217</v>
      </c>
      <c r="Y461" s="134" t="s">
        <v>4217</v>
      </c>
      <c r="Z461" s="134" t="s">
        <v>4217</v>
      </c>
      <c r="AA461" s="134" t="s">
        <v>4217</v>
      </c>
      <c r="AB461" s="134" t="s">
        <v>4217</v>
      </c>
      <c r="AC461" s="134" t="s">
        <v>4217</v>
      </c>
      <c r="AD461" s="134" t="s">
        <v>4217</v>
      </c>
      <c r="AE461" s="134" t="s">
        <v>4217</v>
      </c>
      <c r="AF461" s="134" t="s">
        <v>4217</v>
      </c>
      <c r="AG461" s="134" t="s">
        <v>4217</v>
      </c>
      <c r="AH461" s="134" t="s">
        <v>4217</v>
      </c>
      <c r="AI461" s="134" t="s">
        <v>4217</v>
      </c>
    </row>
    <row r="462" spans="1:35" s="21" customFormat="1" ht="76.5" hidden="1" customHeight="1">
      <c r="A462" s="101" t="s">
        <v>3481</v>
      </c>
      <c r="B462" s="37" t="s">
        <v>4359</v>
      </c>
      <c r="C462" s="37" t="s">
        <v>97</v>
      </c>
      <c r="D462" s="37" t="s">
        <v>97</v>
      </c>
      <c r="E462" s="123" t="s">
        <v>3445</v>
      </c>
      <c r="F462" s="40" t="s">
        <v>4217</v>
      </c>
      <c r="G462" s="40" t="s">
        <v>4217</v>
      </c>
      <c r="H462" s="118" t="s">
        <v>4360</v>
      </c>
      <c r="I462" s="31" t="s">
        <v>1850</v>
      </c>
      <c r="J462" s="31" t="s">
        <v>4223</v>
      </c>
      <c r="K462" s="31" t="s">
        <v>1848</v>
      </c>
      <c r="L462" s="31" t="s">
        <v>1855</v>
      </c>
      <c r="M462" s="31" t="s">
        <v>5</v>
      </c>
      <c r="N462" s="31" t="s">
        <v>4217</v>
      </c>
      <c r="O462" s="30" t="e">
        <f>COUNTIF([2]!Table48[[#This Row],[CMMI Primary Care First
Version Date: CY 2022]:[CMS Merit-based Incentive Payment System (MIPS)
Version Date: CY 2022]],"*yes*")</f>
        <v>#REF!</v>
      </c>
      <c r="P462" s="134" t="s">
        <v>4217</v>
      </c>
      <c r="Q462" s="134" t="s">
        <v>4217</v>
      </c>
      <c r="R462" s="134" t="s">
        <v>4217</v>
      </c>
      <c r="S462" s="134" t="s">
        <v>4217</v>
      </c>
      <c r="T462" s="134" t="s">
        <v>4217</v>
      </c>
      <c r="U462" s="134" t="s">
        <v>4217</v>
      </c>
      <c r="V462" s="134" t="s">
        <v>4217</v>
      </c>
      <c r="W462" s="134" t="s">
        <v>4217</v>
      </c>
      <c r="X462" s="134" t="s">
        <v>4217</v>
      </c>
      <c r="Y462" s="134" t="s">
        <v>4217</v>
      </c>
      <c r="Z462" s="134" t="s">
        <v>4217</v>
      </c>
      <c r="AA462" s="134" t="s">
        <v>4217</v>
      </c>
      <c r="AB462" s="134" t="s">
        <v>4217</v>
      </c>
      <c r="AC462" s="134" t="s">
        <v>4217</v>
      </c>
      <c r="AD462" s="134" t="s">
        <v>4217</v>
      </c>
      <c r="AE462" s="134" t="s">
        <v>4217</v>
      </c>
      <c r="AF462" s="134" t="s">
        <v>4217</v>
      </c>
      <c r="AG462" s="134" t="s">
        <v>4217</v>
      </c>
      <c r="AH462" s="134" t="s">
        <v>4217</v>
      </c>
      <c r="AI462" s="134" t="s">
        <v>4217</v>
      </c>
    </row>
    <row r="463" spans="1:35" s="21" customFormat="1" ht="76.5" hidden="1" customHeight="1">
      <c r="A463" s="101" t="s">
        <v>3484</v>
      </c>
      <c r="B463" s="37" t="s">
        <v>2626</v>
      </c>
      <c r="C463" s="37" t="s">
        <v>97</v>
      </c>
      <c r="D463" s="39" t="s">
        <v>97</v>
      </c>
      <c r="E463" s="123" t="s">
        <v>1622</v>
      </c>
      <c r="F463" s="44" t="s">
        <v>4217</v>
      </c>
      <c r="G463" s="44" t="s">
        <v>4217</v>
      </c>
      <c r="H463" s="118" t="s">
        <v>3477</v>
      </c>
      <c r="I463" s="31" t="s">
        <v>2260</v>
      </c>
      <c r="J463" s="31" t="s">
        <v>1858</v>
      </c>
      <c r="K463" s="31" t="s">
        <v>1848</v>
      </c>
      <c r="L463" s="31" t="s">
        <v>1855</v>
      </c>
      <c r="M463" s="31" t="s">
        <v>5</v>
      </c>
      <c r="N463" s="31" t="s">
        <v>4217</v>
      </c>
      <c r="O463" s="30" t="e">
        <f>COUNTIF([2]!Table48[[#This Row],[CMMI Primary Care First
Version Date: CY 2022]:[CMS Merit-based Incentive Payment System (MIPS)
Version Date: CY 2022]],"*yes*")</f>
        <v>#REF!</v>
      </c>
      <c r="P463" s="134" t="s">
        <v>4217</v>
      </c>
      <c r="Q463" s="134" t="s">
        <v>4217</v>
      </c>
      <c r="R463" s="134" t="s">
        <v>4217</v>
      </c>
      <c r="S463" s="134" t="s">
        <v>4217</v>
      </c>
      <c r="T463" s="31" t="s">
        <v>4217</v>
      </c>
      <c r="U463" s="31" t="s">
        <v>4217</v>
      </c>
      <c r="V463" s="31" t="s">
        <v>4217</v>
      </c>
      <c r="W463" s="31" t="s">
        <v>4217</v>
      </c>
      <c r="X463" s="134" t="s">
        <v>4217</v>
      </c>
      <c r="Y463" s="31" t="s">
        <v>4217</v>
      </c>
      <c r="Z463" s="31" t="s">
        <v>4217</v>
      </c>
      <c r="AA463" s="134" t="s">
        <v>4217</v>
      </c>
      <c r="AB463" s="31" t="s">
        <v>4217</v>
      </c>
      <c r="AC463" s="31" t="s">
        <v>4217</v>
      </c>
      <c r="AD463" s="31" t="s">
        <v>4217</v>
      </c>
      <c r="AE463" s="31" t="s">
        <v>4217</v>
      </c>
      <c r="AF463" s="31" t="s">
        <v>4217</v>
      </c>
      <c r="AG463" s="134" t="s">
        <v>4217</v>
      </c>
      <c r="AH463" s="31" t="s">
        <v>4217</v>
      </c>
      <c r="AI463" s="31" t="s">
        <v>4217</v>
      </c>
    </row>
    <row r="464" spans="1:35" s="21" customFormat="1" ht="76.5" hidden="1" customHeight="1">
      <c r="A464" s="101" t="s">
        <v>702</v>
      </c>
      <c r="B464" s="37" t="s">
        <v>2402</v>
      </c>
      <c r="C464" s="37" t="s">
        <v>673</v>
      </c>
      <c r="D464" s="37" t="s">
        <v>2235</v>
      </c>
      <c r="E464" s="123" t="s">
        <v>1935</v>
      </c>
      <c r="F464" s="44" t="s">
        <v>4217</v>
      </c>
      <c r="G464" s="44" t="s">
        <v>4217</v>
      </c>
      <c r="H464" s="118" t="s">
        <v>1471</v>
      </c>
      <c r="I464" s="31" t="s">
        <v>1850</v>
      </c>
      <c r="J464" s="31" t="s">
        <v>97</v>
      </c>
      <c r="K464" s="31" t="s">
        <v>1848</v>
      </c>
      <c r="L464" s="31" t="s">
        <v>1860</v>
      </c>
      <c r="M464" s="31" t="s">
        <v>6</v>
      </c>
      <c r="N464" s="31" t="s">
        <v>4217</v>
      </c>
      <c r="O464" s="30" t="e">
        <f>COUNTIF([2]!Table48[[#This Row],[CMMI Primary Care First
Version Date: CY 2022]:[CMS Merit-based Incentive Payment System (MIPS)
Version Date: CY 2022]],"*yes*")</f>
        <v>#REF!</v>
      </c>
      <c r="P464" s="134" t="s">
        <v>4217</v>
      </c>
      <c r="Q464" s="134" t="s">
        <v>4217</v>
      </c>
      <c r="R464" s="134" t="s">
        <v>4217</v>
      </c>
      <c r="S464" s="134" t="s">
        <v>4217</v>
      </c>
      <c r="T464" s="134" t="s">
        <v>4217</v>
      </c>
      <c r="U464" s="134" t="s">
        <v>2146</v>
      </c>
      <c r="V464" s="134" t="s">
        <v>4217</v>
      </c>
      <c r="W464" s="134" t="s">
        <v>4217</v>
      </c>
      <c r="X464" s="134" t="s">
        <v>4217</v>
      </c>
      <c r="Y464" s="134" t="s">
        <v>4217</v>
      </c>
      <c r="Z464" s="134" t="s">
        <v>4217</v>
      </c>
      <c r="AA464" s="134" t="s">
        <v>4217</v>
      </c>
      <c r="AB464" s="134" t="s">
        <v>4217</v>
      </c>
      <c r="AC464" s="134" t="s">
        <v>4217</v>
      </c>
      <c r="AD464" s="134" t="s">
        <v>4217</v>
      </c>
      <c r="AE464" s="134" t="s">
        <v>4217</v>
      </c>
      <c r="AF464" s="134" t="s">
        <v>4217</v>
      </c>
      <c r="AG464" s="134" t="s">
        <v>4217</v>
      </c>
      <c r="AH464" s="134" t="s">
        <v>4217</v>
      </c>
      <c r="AI464" s="134" t="s">
        <v>4217</v>
      </c>
    </row>
    <row r="465" spans="1:35" s="21" customFormat="1" ht="76.5" hidden="1" customHeight="1">
      <c r="A465" s="101" t="s">
        <v>529</v>
      </c>
      <c r="B465" s="37" t="s">
        <v>620</v>
      </c>
      <c r="C465" s="37" t="s">
        <v>665</v>
      </c>
      <c r="D465" s="37" t="s">
        <v>2235</v>
      </c>
      <c r="E465" s="123" t="s">
        <v>1935</v>
      </c>
      <c r="F465" s="40" t="s">
        <v>2326</v>
      </c>
      <c r="G465" s="40" t="s">
        <v>3218</v>
      </c>
      <c r="H465" s="118" t="s">
        <v>2000</v>
      </c>
      <c r="I465" s="31" t="s">
        <v>2260</v>
      </c>
      <c r="J465" s="31" t="s">
        <v>1865</v>
      </c>
      <c r="K465" s="31" t="s">
        <v>1848</v>
      </c>
      <c r="L465" s="31" t="s">
        <v>1849</v>
      </c>
      <c r="M465" s="31" t="s">
        <v>311</v>
      </c>
      <c r="N465" s="31" t="s">
        <v>1</v>
      </c>
      <c r="O465" s="30" t="e">
        <f>COUNTIF([2]!Table48[[#This Row],[CMMI Primary Care First
Version Date: CY 2022]:[CMS Merit-based Incentive Payment System (MIPS)
Version Date: CY 2022]],"*yes*")</f>
        <v>#REF!</v>
      </c>
      <c r="P465" s="134" t="s">
        <v>4217</v>
      </c>
      <c r="Q465" s="134" t="s">
        <v>4217</v>
      </c>
      <c r="R465" s="134" t="s">
        <v>4217</v>
      </c>
      <c r="S465" s="134" t="s">
        <v>4217</v>
      </c>
      <c r="T465" s="31" t="s">
        <v>4217</v>
      </c>
      <c r="U465" s="134" t="s">
        <v>4217</v>
      </c>
      <c r="V465" s="134" t="s">
        <v>4217</v>
      </c>
      <c r="W465" s="134" t="s">
        <v>4217</v>
      </c>
      <c r="X465" s="134" t="s">
        <v>4217</v>
      </c>
      <c r="Y465" s="134" t="s">
        <v>4217</v>
      </c>
      <c r="Z465" s="134" t="s">
        <v>4217</v>
      </c>
      <c r="AA465" s="134" t="s">
        <v>4217</v>
      </c>
      <c r="AB465" s="31" t="s">
        <v>4217</v>
      </c>
      <c r="AC465" s="134" t="s">
        <v>4217</v>
      </c>
      <c r="AD465" s="134" t="s">
        <v>4217</v>
      </c>
      <c r="AE465" s="134" t="s">
        <v>4217</v>
      </c>
      <c r="AF465" s="31" t="s">
        <v>4217</v>
      </c>
      <c r="AG465" s="134" t="s">
        <v>4217</v>
      </c>
      <c r="AH465" s="134" t="s">
        <v>4217</v>
      </c>
      <c r="AI465" s="31" t="s">
        <v>4217</v>
      </c>
    </row>
    <row r="466" spans="1:35" s="21" customFormat="1" ht="76.5" hidden="1" customHeight="1">
      <c r="A466" s="101" t="s">
        <v>3485</v>
      </c>
      <c r="B466" s="37" t="s">
        <v>2946</v>
      </c>
      <c r="C466" s="37" t="s">
        <v>97</v>
      </c>
      <c r="D466" s="37" t="s">
        <v>97</v>
      </c>
      <c r="E466" s="123" t="s">
        <v>1658</v>
      </c>
      <c r="F466" s="40" t="s">
        <v>4217</v>
      </c>
      <c r="G466" s="40" t="s">
        <v>4217</v>
      </c>
      <c r="H466" s="118" t="s">
        <v>2947</v>
      </c>
      <c r="I466" s="31" t="s">
        <v>1864</v>
      </c>
      <c r="J466" s="31" t="s">
        <v>1876</v>
      </c>
      <c r="K466" s="31" t="s">
        <v>1854</v>
      </c>
      <c r="L466" s="31" t="s">
        <v>2220</v>
      </c>
      <c r="M466" s="31" t="s">
        <v>311</v>
      </c>
      <c r="N466" s="31" t="s">
        <v>1</v>
      </c>
      <c r="O466" s="30" t="e">
        <f>COUNTIF([2]!Table48[[#This Row],[CMMI Primary Care First
Version Date: CY 2022]:[CMS Merit-based Incentive Payment System (MIPS)
Version Date: CY 2022]],"*yes*")</f>
        <v>#REF!</v>
      </c>
      <c r="P466" s="134" t="s">
        <v>4217</v>
      </c>
      <c r="Q466" s="134" t="s">
        <v>4217</v>
      </c>
      <c r="R466" s="134" t="s">
        <v>4217</v>
      </c>
      <c r="S466" s="134" t="s">
        <v>4217</v>
      </c>
      <c r="T466" s="134" t="s">
        <v>4217</v>
      </c>
      <c r="U466" s="134" t="s">
        <v>4217</v>
      </c>
      <c r="V466" s="134" t="s">
        <v>4217</v>
      </c>
      <c r="W466" s="134" t="s">
        <v>4217</v>
      </c>
      <c r="X466" s="134" t="s">
        <v>4217</v>
      </c>
      <c r="Y466" s="134" t="s">
        <v>4217</v>
      </c>
      <c r="Z466" s="134" t="s">
        <v>4217</v>
      </c>
      <c r="AA466" s="134" t="s">
        <v>4217</v>
      </c>
      <c r="AB466" s="134" t="s">
        <v>4217</v>
      </c>
      <c r="AC466" s="134" t="s">
        <v>4217</v>
      </c>
      <c r="AD466" s="134" t="s">
        <v>4217</v>
      </c>
      <c r="AE466" s="134" t="s">
        <v>4217</v>
      </c>
      <c r="AF466" s="134" t="s">
        <v>4217</v>
      </c>
      <c r="AG466" s="134" t="s">
        <v>4217</v>
      </c>
      <c r="AH466" s="134" t="s">
        <v>4217</v>
      </c>
      <c r="AI466" s="134" t="s">
        <v>4217</v>
      </c>
    </row>
    <row r="467" spans="1:35" s="21" customFormat="1" ht="76.5" hidden="1" customHeight="1">
      <c r="A467" s="101" t="s">
        <v>3488</v>
      </c>
      <c r="B467" s="37" t="s">
        <v>938</v>
      </c>
      <c r="C467" s="37" t="s">
        <v>97</v>
      </c>
      <c r="D467" s="37" t="s">
        <v>97</v>
      </c>
      <c r="E467" s="123" t="s">
        <v>1919</v>
      </c>
      <c r="F467" s="44" t="s">
        <v>2539</v>
      </c>
      <c r="G467" s="44" t="s">
        <v>4217</v>
      </c>
      <c r="H467" s="118" t="s">
        <v>939</v>
      </c>
      <c r="I467" s="31" t="s">
        <v>1864</v>
      </c>
      <c r="J467" s="31" t="s">
        <v>1876</v>
      </c>
      <c r="K467" s="31" t="s">
        <v>1854</v>
      </c>
      <c r="L467" s="31" t="s">
        <v>1855</v>
      </c>
      <c r="M467" s="31" t="s">
        <v>1727</v>
      </c>
      <c r="N467" s="31" t="s">
        <v>1</v>
      </c>
      <c r="O467" s="30" t="e">
        <f>COUNTIF([2]!Table48[[#This Row],[CMMI Primary Care First
Version Date: CY 2022]:[CMS Merit-based Incentive Payment System (MIPS)
Version Date: CY 2022]],"*yes*")</f>
        <v>#REF!</v>
      </c>
      <c r="P467" s="134" t="s">
        <v>4217</v>
      </c>
      <c r="Q467" s="134" t="s">
        <v>4217</v>
      </c>
      <c r="R467" s="134" t="s">
        <v>4217</v>
      </c>
      <c r="S467" s="134" t="s">
        <v>4217</v>
      </c>
      <c r="T467" s="134" t="s">
        <v>4217</v>
      </c>
      <c r="U467" s="134" t="s">
        <v>4217</v>
      </c>
      <c r="V467" s="134" t="s">
        <v>4217</v>
      </c>
      <c r="W467" s="134" t="s">
        <v>1</v>
      </c>
      <c r="X467" s="134" t="s">
        <v>4217</v>
      </c>
      <c r="Y467" s="134" t="s">
        <v>4217</v>
      </c>
      <c r="Z467" s="134" t="s">
        <v>4217</v>
      </c>
      <c r="AA467" s="134" t="s">
        <v>4217</v>
      </c>
      <c r="AB467" s="134" t="s">
        <v>4217</v>
      </c>
      <c r="AC467" s="134" t="s">
        <v>4217</v>
      </c>
      <c r="AD467" s="134" t="s">
        <v>4217</v>
      </c>
      <c r="AE467" s="134" t="s">
        <v>4217</v>
      </c>
      <c r="AF467" s="134" t="s">
        <v>4217</v>
      </c>
      <c r="AG467" s="134" t="s">
        <v>4217</v>
      </c>
      <c r="AH467" s="134" t="s">
        <v>4217</v>
      </c>
      <c r="AI467" s="134" t="s">
        <v>4217</v>
      </c>
    </row>
    <row r="468" spans="1:35" s="21" customFormat="1" ht="76.5" hidden="1" customHeight="1">
      <c r="A468" s="101" t="s">
        <v>421</v>
      </c>
      <c r="B468" s="37" t="s">
        <v>940</v>
      </c>
      <c r="C468" s="37" t="s">
        <v>97</v>
      </c>
      <c r="D468" s="39" t="s">
        <v>97</v>
      </c>
      <c r="E468" s="123" t="s">
        <v>1919</v>
      </c>
      <c r="F468" s="40" t="s">
        <v>2540</v>
      </c>
      <c r="G468" s="40" t="s">
        <v>4217</v>
      </c>
      <c r="H468" s="118" t="s">
        <v>941</v>
      </c>
      <c r="I468" s="128" t="s">
        <v>2260</v>
      </c>
      <c r="J468" s="31" t="s">
        <v>1876</v>
      </c>
      <c r="K468" s="31" t="s">
        <v>1848</v>
      </c>
      <c r="L468" s="31" t="s">
        <v>1855</v>
      </c>
      <c r="M468" s="31" t="s">
        <v>1727</v>
      </c>
      <c r="N468" s="31" t="s">
        <v>1</v>
      </c>
      <c r="O468" s="30" t="e">
        <f>COUNTIF([2]!Table48[[#This Row],[CMMI Primary Care First
Version Date: CY 2022]:[CMS Merit-based Incentive Payment System (MIPS)
Version Date: CY 2022]],"*yes*")</f>
        <v>#REF!</v>
      </c>
      <c r="P468" s="134" t="s">
        <v>4217</v>
      </c>
      <c r="Q468" s="134" t="s">
        <v>4217</v>
      </c>
      <c r="R468" s="134" t="s">
        <v>4217</v>
      </c>
      <c r="S468" s="134" t="s">
        <v>4217</v>
      </c>
      <c r="T468" s="31" t="s">
        <v>4217</v>
      </c>
      <c r="U468" s="134" t="s">
        <v>4217</v>
      </c>
      <c r="V468" s="134" t="s">
        <v>4217</v>
      </c>
      <c r="W468" s="134" t="s">
        <v>1</v>
      </c>
      <c r="X468" s="134" t="s">
        <v>2282</v>
      </c>
      <c r="Y468" s="134" t="s">
        <v>4217</v>
      </c>
      <c r="Z468" s="134" t="s">
        <v>4217</v>
      </c>
      <c r="AA468" s="134" t="s">
        <v>4217</v>
      </c>
      <c r="AB468" s="31" t="s">
        <v>4217</v>
      </c>
      <c r="AC468" s="134" t="s">
        <v>4217</v>
      </c>
      <c r="AD468" s="134" t="s">
        <v>4217</v>
      </c>
      <c r="AE468" s="134" t="s">
        <v>4217</v>
      </c>
      <c r="AF468" s="31" t="s">
        <v>4217</v>
      </c>
      <c r="AG468" s="134" t="s">
        <v>4217</v>
      </c>
      <c r="AH468" s="134" t="s">
        <v>4217</v>
      </c>
      <c r="AI468" s="31" t="s">
        <v>4217</v>
      </c>
    </row>
    <row r="469" spans="1:35" s="21" customFormat="1" ht="76.5" hidden="1" customHeight="1">
      <c r="A469" s="101" t="s">
        <v>355</v>
      </c>
      <c r="B469" s="37" t="s">
        <v>3482</v>
      </c>
      <c r="C469" s="37" t="s">
        <v>97</v>
      </c>
      <c r="D469" s="37" t="s">
        <v>97</v>
      </c>
      <c r="E469" s="123" t="s">
        <v>1888</v>
      </c>
      <c r="F469" s="44" t="s">
        <v>4217</v>
      </c>
      <c r="G469" s="44" t="s">
        <v>4217</v>
      </c>
      <c r="H469" s="118" t="s">
        <v>4361</v>
      </c>
      <c r="I469" s="31" t="s">
        <v>4321</v>
      </c>
      <c r="J469" s="31" t="s">
        <v>97</v>
      </c>
      <c r="K469" s="31" t="s">
        <v>1867</v>
      </c>
      <c r="L469" s="31" t="s">
        <v>1891</v>
      </c>
      <c r="M469" s="31" t="s">
        <v>1727</v>
      </c>
      <c r="N469" s="31" t="s">
        <v>4217</v>
      </c>
      <c r="O469" s="30" t="e">
        <f>COUNTIF([2]!Table48[[#This Row],[CMMI Primary Care First
Version Date: CY 2022]:[CMS Merit-based Incentive Payment System (MIPS)
Version Date: CY 2022]],"*yes*")</f>
        <v>#REF!</v>
      </c>
      <c r="P469" s="134" t="s">
        <v>4217</v>
      </c>
      <c r="Q469" s="134" t="s">
        <v>4217</v>
      </c>
      <c r="R469" s="134" t="s">
        <v>4217</v>
      </c>
      <c r="S469" s="134" t="s">
        <v>4217</v>
      </c>
      <c r="T469" s="134" t="s">
        <v>4217</v>
      </c>
      <c r="U469" s="134" t="s">
        <v>4217</v>
      </c>
      <c r="V469" s="134" t="s">
        <v>4217</v>
      </c>
      <c r="W469" s="134" t="s">
        <v>4217</v>
      </c>
      <c r="X469" s="134" t="s">
        <v>4217</v>
      </c>
      <c r="Y469" s="134" t="s">
        <v>4217</v>
      </c>
      <c r="Z469" s="134" t="s">
        <v>4217</v>
      </c>
      <c r="AA469" s="134" t="s">
        <v>4217</v>
      </c>
      <c r="AB469" s="134" t="s">
        <v>4217</v>
      </c>
      <c r="AC469" s="134" t="s">
        <v>4217</v>
      </c>
      <c r="AD469" s="134" t="s">
        <v>4217</v>
      </c>
      <c r="AE469" s="134" t="s">
        <v>4217</v>
      </c>
      <c r="AF469" s="134" t="s">
        <v>4217</v>
      </c>
      <c r="AG469" s="134" t="s">
        <v>1</v>
      </c>
      <c r="AH469" s="134" t="s">
        <v>4217</v>
      </c>
      <c r="AI469" s="134" t="s">
        <v>4217</v>
      </c>
    </row>
    <row r="470" spans="1:35" s="21" customFormat="1" ht="76.5" hidden="1" customHeight="1">
      <c r="A470" s="101" t="s">
        <v>1259</v>
      </c>
      <c r="B470" s="37" t="s">
        <v>2046</v>
      </c>
      <c r="C470" s="37" t="s">
        <v>97</v>
      </c>
      <c r="D470" s="101" t="s">
        <v>97</v>
      </c>
      <c r="E470" s="123" t="s">
        <v>1920</v>
      </c>
      <c r="F470" s="44" t="s">
        <v>4217</v>
      </c>
      <c r="G470" s="44" t="s">
        <v>4217</v>
      </c>
      <c r="H470" s="118" t="s">
        <v>2120</v>
      </c>
      <c r="I470" s="31" t="s">
        <v>2260</v>
      </c>
      <c r="J470" s="31" t="s">
        <v>97</v>
      </c>
      <c r="K470" s="31" t="s">
        <v>1854</v>
      </c>
      <c r="L470" s="31" t="s">
        <v>1855</v>
      </c>
      <c r="M470" s="31" t="s">
        <v>6</v>
      </c>
      <c r="N470" s="31" t="s">
        <v>4217</v>
      </c>
      <c r="O470" s="30" t="e">
        <f>COUNTIF([2]!Table48[[#This Row],[CMMI Primary Care First
Version Date: CY 2022]:[CMS Merit-based Incentive Payment System (MIPS)
Version Date: CY 2022]],"*yes*")</f>
        <v>#REF!</v>
      </c>
      <c r="P470" s="134" t="s">
        <v>4217</v>
      </c>
      <c r="Q470" s="134" t="s">
        <v>4217</v>
      </c>
      <c r="R470" s="134" t="s">
        <v>4217</v>
      </c>
      <c r="S470" s="134" t="s">
        <v>4217</v>
      </c>
      <c r="T470" s="134" t="s">
        <v>4217</v>
      </c>
      <c r="U470" s="134" t="s">
        <v>4217</v>
      </c>
      <c r="V470" s="134" t="s">
        <v>4217</v>
      </c>
      <c r="W470" s="134" t="s">
        <v>4217</v>
      </c>
      <c r="X470" s="134" t="s">
        <v>4217</v>
      </c>
      <c r="Y470" s="134" t="s">
        <v>4217</v>
      </c>
      <c r="Z470" s="134" t="s">
        <v>4217</v>
      </c>
      <c r="AA470" s="134" t="s">
        <v>4217</v>
      </c>
      <c r="AB470" s="134" t="s">
        <v>4217</v>
      </c>
      <c r="AC470" s="134" t="s">
        <v>4217</v>
      </c>
      <c r="AD470" s="134" t="s">
        <v>4217</v>
      </c>
      <c r="AE470" s="134" t="s">
        <v>4217</v>
      </c>
      <c r="AF470" s="134" t="s">
        <v>4217</v>
      </c>
      <c r="AG470" s="134" t="s">
        <v>4217</v>
      </c>
      <c r="AH470" s="134" t="s">
        <v>4217</v>
      </c>
      <c r="AI470" s="134" t="s">
        <v>4217</v>
      </c>
    </row>
    <row r="471" spans="1:35" s="21" customFormat="1" ht="76.5" hidden="1" customHeight="1">
      <c r="A471" s="101" t="s">
        <v>1163</v>
      </c>
      <c r="B471" s="37" t="s">
        <v>2288</v>
      </c>
      <c r="C471" s="37" t="s">
        <v>259</v>
      </c>
      <c r="D471" s="37" t="s">
        <v>2235</v>
      </c>
      <c r="E471" s="123" t="s">
        <v>1622</v>
      </c>
      <c r="F471" s="44" t="s">
        <v>4217</v>
      </c>
      <c r="G471" s="44" t="s">
        <v>4217</v>
      </c>
      <c r="H471" s="118" t="s">
        <v>1410</v>
      </c>
      <c r="I471" s="31" t="s">
        <v>1864</v>
      </c>
      <c r="J471" s="31" t="s">
        <v>1868</v>
      </c>
      <c r="K471" s="31" t="s">
        <v>1848</v>
      </c>
      <c r="L471" s="31" t="s">
        <v>1891</v>
      </c>
      <c r="M471" s="31" t="s">
        <v>311</v>
      </c>
      <c r="N471" s="31" t="s">
        <v>4217</v>
      </c>
      <c r="O471" s="30" t="e">
        <f>COUNTIF([2]!Table48[[#This Row],[CMMI Primary Care First
Version Date: CY 2022]:[CMS Merit-based Incentive Payment System (MIPS)
Version Date: CY 2022]],"*yes*")</f>
        <v>#REF!</v>
      </c>
      <c r="P471" s="134" t="s">
        <v>4217</v>
      </c>
      <c r="Q471" s="134" t="s">
        <v>4217</v>
      </c>
      <c r="R471" s="134" t="s">
        <v>4217</v>
      </c>
      <c r="S471" s="134" t="s">
        <v>4217</v>
      </c>
      <c r="T471" s="134" t="s">
        <v>4217</v>
      </c>
      <c r="U471" s="134" t="s">
        <v>4217</v>
      </c>
      <c r="V471" s="134" t="s">
        <v>4217</v>
      </c>
      <c r="W471" s="134" t="s">
        <v>4217</v>
      </c>
      <c r="X471" s="134" t="s">
        <v>4217</v>
      </c>
      <c r="Y471" s="134" t="s">
        <v>4217</v>
      </c>
      <c r="Z471" s="134" t="s">
        <v>1</v>
      </c>
      <c r="AA471" s="134" t="s">
        <v>4362</v>
      </c>
      <c r="AB471" s="134" t="s">
        <v>4217</v>
      </c>
      <c r="AC471" s="134" t="s">
        <v>4217</v>
      </c>
      <c r="AD471" s="134" t="s">
        <v>4217</v>
      </c>
      <c r="AE471" s="134" t="s">
        <v>4217</v>
      </c>
      <c r="AF471" s="134" t="s">
        <v>4217</v>
      </c>
      <c r="AG471" s="134" t="s">
        <v>4217</v>
      </c>
      <c r="AH471" s="134" t="s">
        <v>4217</v>
      </c>
      <c r="AI471" s="134" t="s">
        <v>4217</v>
      </c>
    </row>
    <row r="472" spans="1:35" s="21" customFormat="1" ht="76.5" hidden="1" customHeight="1">
      <c r="A472" s="101" t="s">
        <v>3491</v>
      </c>
      <c r="B472" s="37" t="s">
        <v>2615</v>
      </c>
      <c r="C472" s="37" t="s">
        <v>1832</v>
      </c>
      <c r="D472" s="37" t="s">
        <v>2235</v>
      </c>
      <c r="E472" s="123" t="s">
        <v>1622</v>
      </c>
      <c r="F472" s="44" t="s">
        <v>4217</v>
      </c>
      <c r="G472" s="44" t="s">
        <v>4217</v>
      </c>
      <c r="H472" s="118" t="s">
        <v>1831</v>
      </c>
      <c r="I472" s="31" t="s">
        <v>1864</v>
      </c>
      <c r="J472" s="31" t="s">
        <v>1868</v>
      </c>
      <c r="K472" s="31" t="s">
        <v>1848</v>
      </c>
      <c r="L472" s="31" t="s">
        <v>1855</v>
      </c>
      <c r="M472" s="31" t="s">
        <v>1727</v>
      </c>
      <c r="N472" s="31" t="s">
        <v>1</v>
      </c>
      <c r="O472" s="30" t="e">
        <f>COUNTIF([2]!Table48[[#This Row],[CMMI Primary Care First
Version Date: CY 2022]:[CMS Merit-based Incentive Payment System (MIPS)
Version Date: CY 2022]],"*yes*")</f>
        <v>#REF!</v>
      </c>
      <c r="P472" s="134" t="s">
        <v>4217</v>
      </c>
      <c r="Q472" s="134" t="s">
        <v>4217</v>
      </c>
      <c r="R472" s="134" t="s">
        <v>4217</v>
      </c>
      <c r="S472" s="134" t="s">
        <v>4217</v>
      </c>
      <c r="T472" s="134" t="s">
        <v>4217</v>
      </c>
      <c r="U472" s="134" t="s">
        <v>4217</v>
      </c>
      <c r="V472" s="134" t="s">
        <v>4217</v>
      </c>
      <c r="W472" s="134" t="s">
        <v>4217</v>
      </c>
      <c r="X472" s="134" t="s">
        <v>4217</v>
      </c>
      <c r="Y472" s="134" t="s">
        <v>4217</v>
      </c>
      <c r="Z472" s="134" t="s">
        <v>4217</v>
      </c>
      <c r="AA472" s="134" t="s">
        <v>4217</v>
      </c>
      <c r="AB472" s="134" t="s">
        <v>4217</v>
      </c>
      <c r="AC472" s="134" t="s">
        <v>4217</v>
      </c>
      <c r="AD472" s="134" t="s">
        <v>4217</v>
      </c>
      <c r="AE472" s="134" t="s">
        <v>4217</v>
      </c>
      <c r="AF472" s="134" t="s">
        <v>4217</v>
      </c>
      <c r="AG472" s="134" t="s">
        <v>4217</v>
      </c>
      <c r="AH472" s="134" t="s">
        <v>4217</v>
      </c>
      <c r="AI472" s="134" t="s">
        <v>4217</v>
      </c>
    </row>
    <row r="473" spans="1:35" s="21" customFormat="1" ht="76.5" hidden="1" customHeight="1">
      <c r="A473" s="101" t="s">
        <v>468</v>
      </c>
      <c r="B473" s="37" t="s">
        <v>3486</v>
      </c>
      <c r="C473" s="37" t="s">
        <v>97</v>
      </c>
      <c r="D473" s="38" t="s">
        <v>97</v>
      </c>
      <c r="E473" s="123" t="s">
        <v>1622</v>
      </c>
      <c r="F473" s="44" t="s">
        <v>4217</v>
      </c>
      <c r="G473" s="44" t="s">
        <v>4217</v>
      </c>
      <c r="H473" s="118" t="s">
        <v>3487</v>
      </c>
      <c r="I473" s="31" t="s">
        <v>1904</v>
      </c>
      <c r="J473" s="31" t="s">
        <v>97</v>
      </c>
      <c r="K473" s="31" t="s">
        <v>1867</v>
      </c>
      <c r="L473" s="31" t="s">
        <v>97</v>
      </c>
      <c r="M473" s="31" t="s">
        <v>311</v>
      </c>
      <c r="N473" s="31" t="s">
        <v>4217</v>
      </c>
      <c r="O473" s="30" t="e">
        <f>COUNTIF([2]!Table48[[#This Row],[CMMI Primary Care First
Version Date: CY 2022]:[CMS Merit-based Incentive Payment System (MIPS)
Version Date: CY 2022]],"*yes*")</f>
        <v>#REF!</v>
      </c>
      <c r="P473" s="134" t="s">
        <v>4217</v>
      </c>
      <c r="Q473" s="134" t="s">
        <v>4217</v>
      </c>
      <c r="R473" s="134" t="s">
        <v>4217</v>
      </c>
      <c r="S473" s="134" t="s">
        <v>4217</v>
      </c>
      <c r="T473" s="31" t="s">
        <v>4217</v>
      </c>
      <c r="U473" s="134" t="s">
        <v>4217</v>
      </c>
      <c r="V473" s="134" t="s">
        <v>4217</v>
      </c>
      <c r="W473" s="134" t="s">
        <v>4217</v>
      </c>
      <c r="X473" s="134" t="s">
        <v>4217</v>
      </c>
      <c r="Y473" s="134" t="s">
        <v>4217</v>
      </c>
      <c r="Z473" s="134" t="s">
        <v>4217</v>
      </c>
      <c r="AA473" s="134" t="s">
        <v>4217</v>
      </c>
      <c r="AB473" s="31" t="s">
        <v>4217</v>
      </c>
      <c r="AC473" s="134" t="s">
        <v>4217</v>
      </c>
      <c r="AD473" s="134" t="s">
        <v>4217</v>
      </c>
      <c r="AE473" s="134" t="s">
        <v>4217</v>
      </c>
      <c r="AF473" s="31" t="s">
        <v>4217</v>
      </c>
      <c r="AG473" s="134" t="s">
        <v>4217</v>
      </c>
      <c r="AH473" s="134" t="s">
        <v>4217</v>
      </c>
      <c r="AI473" s="31" t="s">
        <v>4217</v>
      </c>
    </row>
    <row r="474" spans="1:35" s="21" customFormat="1" ht="76.5" hidden="1" customHeight="1">
      <c r="A474" s="101" t="s">
        <v>1198</v>
      </c>
      <c r="B474" s="37" t="s">
        <v>3489</v>
      </c>
      <c r="C474" s="37" t="s">
        <v>97</v>
      </c>
      <c r="D474" s="37" t="s">
        <v>97</v>
      </c>
      <c r="E474" s="123" t="s">
        <v>1622</v>
      </c>
      <c r="F474" s="44" t="s">
        <v>4217</v>
      </c>
      <c r="G474" s="44" t="s">
        <v>4217</v>
      </c>
      <c r="H474" s="118" t="s">
        <v>3490</v>
      </c>
      <c r="I474" s="31" t="s">
        <v>1904</v>
      </c>
      <c r="J474" s="31" t="s">
        <v>97</v>
      </c>
      <c r="K474" s="31" t="s">
        <v>1867</v>
      </c>
      <c r="L474" s="31" t="s">
        <v>97</v>
      </c>
      <c r="M474" s="31" t="s">
        <v>311</v>
      </c>
      <c r="N474" s="31" t="s">
        <v>4217</v>
      </c>
      <c r="O474" s="30" t="e">
        <f>COUNTIF([2]!Table48[[#This Row],[CMMI Primary Care First
Version Date: CY 2022]:[CMS Merit-based Incentive Payment System (MIPS)
Version Date: CY 2022]],"*yes*")</f>
        <v>#REF!</v>
      </c>
      <c r="P474" s="134" t="s">
        <v>4217</v>
      </c>
      <c r="Q474" s="134" t="s">
        <v>4217</v>
      </c>
      <c r="R474" s="134" t="s">
        <v>4217</v>
      </c>
      <c r="S474" s="134" t="s">
        <v>4217</v>
      </c>
      <c r="T474" s="134" t="s">
        <v>4217</v>
      </c>
      <c r="U474" s="134" t="s">
        <v>4217</v>
      </c>
      <c r="V474" s="134" t="s">
        <v>4217</v>
      </c>
      <c r="W474" s="134" t="s">
        <v>4217</v>
      </c>
      <c r="X474" s="134" t="s">
        <v>4217</v>
      </c>
      <c r="Y474" s="134" t="s">
        <v>4217</v>
      </c>
      <c r="Z474" s="134" t="s">
        <v>4217</v>
      </c>
      <c r="AA474" s="134" t="s">
        <v>4217</v>
      </c>
      <c r="AB474" s="134" t="s">
        <v>4217</v>
      </c>
      <c r="AC474" s="134" t="s">
        <v>4217</v>
      </c>
      <c r="AD474" s="134" t="s">
        <v>4217</v>
      </c>
      <c r="AE474" s="134" t="s">
        <v>4217</v>
      </c>
      <c r="AF474" s="134" t="s">
        <v>4217</v>
      </c>
      <c r="AG474" s="134" t="s">
        <v>4217</v>
      </c>
      <c r="AH474" s="134" t="s">
        <v>4217</v>
      </c>
      <c r="AI474" s="134" t="s">
        <v>4217</v>
      </c>
    </row>
    <row r="475" spans="1:35" s="21" customFormat="1" ht="76.5" hidden="1" customHeight="1">
      <c r="A475" s="101" t="s">
        <v>3492</v>
      </c>
      <c r="B475" s="37" t="s">
        <v>2029</v>
      </c>
      <c r="C475" s="37" t="s">
        <v>99</v>
      </c>
      <c r="D475" s="37" t="s">
        <v>2235</v>
      </c>
      <c r="E475" s="123" t="s">
        <v>1935</v>
      </c>
      <c r="F475" s="44" t="s">
        <v>4217</v>
      </c>
      <c r="G475" s="44" t="s">
        <v>4217</v>
      </c>
      <c r="H475" s="118" t="s">
        <v>3147</v>
      </c>
      <c r="I475" s="31" t="s">
        <v>2260</v>
      </c>
      <c r="J475" s="31" t="s">
        <v>1859</v>
      </c>
      <c r="K475" s="31" t="s">
        <v>1848</v>
      </c>
      <c r="L475" s="31" t="s">
        <v>1855</v>
      </c>
      <c r="M475" s="31" t="s">
        <v>6</v>
      </c>
      <c r="N475" s="31" t="s">
        <v>4217</v>
      </c>
      <c r="O475" s="30" t="e">
        <f>COUNTIF([2]!Table48[[#This Row],[CMMI Primary Care First
Version Date: CY 2022]:[CMS Merit-based Incentive Payment System (MIPS)
Version Date: CY 2022]],"*yes*")</f>
        <v>#REF!</v>
      </c>
      <c r="P475" s="134" t="s">
        <v>4217</v>
      </c>
      <c r="Q475" s="134" t="s">
        <v>4217</v>
      </c>
      <c r="R475" s="134" t="s">
        <v>3668</v>
      </c>
      <c r="S475" s="134" t="s">
        <v>4217</v>
      </c>
      <c r="T475" s="134" t="s">
        <v>4217</v>
      </c>
      <c r="U475" s="134" t="s">
        <v>4217</v>
      </c>
      <c r="V475" s="134" t="s">
        <v>4217</v>
      </c>
      <c r="W475" s="134" t="s">
        <v>4217</v>
      </c>
      <c r="X475" s="134" t="s">
        <v>4217</v>
      </c>
      <c r="Y475" s="134" t="s">
        <v>4217</v>
      </c>
      <c r="Z475" s="134" t="s">
        <v>4217</v>
      </c>
      <c r="AA475" s="134" t="s">
        <v>4217</v>
      </c>
      <c r="AB475" s="134" t="s">
        <v>4217</v>
      </c>
      <c r="AC475" s="134" t="s">
        <v>4217</v>
      </c>
      <c r="AD475" s="134" t="s">
        <v>4217</v>
      </c>
      <c r="AE475" s="134" t="s">
        <v>4217</v>
      </c>
      <c r="AF475" s="134" t="s">
        <v>4217</v>
      </c>
      <c r="AG475" s="134" t="s">
        <v>4217</v>
      </c>
      <c r="AH475" s="134" t="s">
        <v>4217</v>
      </c>
      <c r="AI475" s="134" t="s">
        <v>4217</v>
      </c>
    </row>
    <row r="476" spans="1:35" s="21" customFormat="1" ht="76.5" hidden="1" customHeight="1">
      <c r="A476" s="101" t="s">
        <v>382</v>
      </c>
      <c r="B476" s="37" t="s">
        <v>3234</v>
      </c>
      <c r="C476" s="37" t="s">
        <v>3235</v>
      </c>
      <c r="D476" s="39" t="s">
        <v>2243</v>
      </c>
      <c r="E476" s="123" t="s">
        <v>1622</v>
      </c>
      <c r="F476" s="44" t="s">
        <v>4217</v>
      </c>
      <c r="G476" s="44" t="s">
        <v>4217</v>
      </c>
      <c r="H476" s="118" t="s">
        <v>3236</v>
      </c>
      <c r="I476" s="31" t="s">
        <v>97</v>
      </c>
      <c r="J476" s="31" t="s">
        <v>97</v>
      </c>
      <c r="K476" s="31" t="s">
        <v>1875</v>
      </c>
      <c r="L476" s="31" t="s">
        <v>1891</v>
      </c>
      <c r="M476" s="31" t="s">
        <v>5</v>
      </c>
      <c r="N476" s="31" t="s">
        <v>4217</v>
      </c>
      <c r="O476" s="30" t="e">
        <f>COUNTIF([2]!Table48[[#This Row],[CMMI Primary Care First
Version Date: CY 2022]:[CMS Merit-based Incentive Payment System (MIPS)
Version Date: CY 2022]],"*yes*")</f>
        <v>#REF!</v>
      </c>
      <c r="P476" s="134" t="s">
        <v>4217</v>
      </c>
      <c r="Q476" s="134" t="s">
        <v>4217</v>
      </c>
      <c r="R476" s="134" t="s">
        <v>4217</v>
      </c>
      <c r="S476" s="134" t="s">
        <v>4217</v>
      </c>
      <c r="T476" s="134" t="s">
        <v>4217</v>
      </c>
      <c r="U476" s="134" t="s">
        <v>4217</v>
      </c>
      <c r="V476" s="134" t="s">
        <v>4217</v>
      </c>
      <c r="W476" s="134" t="s">
        <v>4217</v>
      </c>
      <c r="X476" s="134" t="s">
        <v>4217</v>
      </c>
      <c r="Y476" s="134" t="s">
        <v>1</v>
      </c>
      <c r="Z476" s="134" t="s">
        <v>4217</v>
      </c>
      <c r="AA476" s="134" t="s">
        <v>4217</v>
      </c>
      <c r="AB476" s="134" t="s">
        <v>4217</v>
      </c>
      <c r="AC476" s="134" t="s">
        <v>4217</v>
      </c>
      <c r="AD476" s="134" t="s">
        <v>4217</v>
      </c>
      <c r="AE476" s="134" t="s">
        <v>4217</v>
      </c>
      <c r="AF476" s="134" t="s">
        <v>4217</v>
      </c>
      <c r="AG476" s="134" t="s">
        <v>4217</v>
      </c>
      <c r="AH476" s="134" t="s">
        <v>4217</v>
      </c>
      <c r="AI476" s="134" t="s">
        <v>4217</v>
      </c>
    </row>
    <row r="477" spans="1:35" s="21" customFormat="1" ht="76.5" hidden="1" customHeight="1">
      <c r="A477" s="101" t="s">
        <v>3493</v>
      </c>
      <c r="B477" s="37" t="s">
        <v>3299</v>
      </c>
      <c r="C477" s="37" t="s">
        <v>3300</v>
      </c>
      <c r="D477" s="37" t="s">
        <v>2235</v>
      </c>
      <c r="E477" s="123" t="s">
        <v>1622</v>
      </c>
      <c r="F477" s="44" t="s">
        <v>4217</v>
      </c>
      <c r="G477" s="44" t="s">
        <v>4217</v>
      </c>
      <c r="H477" s="118" t="s">
        <v>3301</v>
      </c>
      <c r="I477" s="31" t="s">
        <v>1903</v>
      </c>
      <c r="J477" s="31" t="s">
        <v>1863</v>
      </c>
      <c r="K477" s="31" t="s">
        <v>1848</v>
      </c>
      <c r="L477" s="31" t="s">
        <v>1855</v>
      </c>
      <c r="M477" s="31" t="s">
        <v>5</v>
      </c>
      <c r="N477" s="31" t="s">
        <v>4217</v>
      </c>
      <c r="O477" s="30" t="e">
        <f>COUNTIF([2]!Table48[[#This Row],[CMMI Primary Care First
Version Date: CY 2022]:[CMS Merit-based Incentive Payment System (MIPS)
Version Date: CY 2022]],"*yes*")</f>
        <v>#REF!</v>
      </c>
      <c r="P477" s="134" t="s">
        <v>4217</v>
      </c>
      <c r="Q477" s="134" t="s">
        <v>4217</v>
      </c>
      <c r="R477" s="134" t="s">
        <v>4217</v>
      </c>
      <c r="S477" s="134" t="s">
        <v>4217</v>
      </c>
      <c r="T477" s="134" t="s">
        <v>4217</v>
      </c>
      <c r="U477" s="134" t="s">
        <v>4217</v>
      </c>
      <c r="V477" s="134" t="s">
        <v>4217</v>
      </c>
      <c r="W477" s="134" t="s">
        <v>4217</v>
      </c>
      <c r="X477" s="134" t="s">
        <v>4217</v>
      </c>
      <c r="Y477" s="134" t="s">
        <v>4217</v>
      </c>
      <c r="Z477" s="134" t="s">
        <v>1</v>
      </c>
      <c r="AA477" s="134" t="s">
        <v>4217</v>
      </c>
      <c r="AB477" s="134" t="s">
        <v>4217</v>
      </c>
      <c r="AC477" s="134" t="s">
        <v>4217</v>
      </c>
      <c r="AD477" s="134" t="s">
        <v>4217</v>
      </c>
      <c r="AE477" s="134" t="s">
        <v>4217</v>
      </c>
      <c r="AF477" s="134" t="s">
        <v>4217</v>
      </c>
      <c r="AG477" s="134" t="s">
        <v>4217</v>
      </c>
      <c r="AH477" s="134" t="s">
        <v>4217</v>
      </c>
      <c r="AI477" s="134" t="s">
        <v>4217</v>
      </c>
    </row>
    <row r="478" spans="1:35" s="21" customFormat="1" ht="76.5" hidden="1" customHeight="1">
      <c r="A478" s="163" t="s">
        <v>3495</v>
      </c>
      <c r="B478" s="37" t="s">
        <v>298</v>
      </c>
      <c r="C478" s="37" t="s">
        <v>11</v>
      </c>
      <c r="D478" s="37" t="s">
        <v>2235</v>
      </c>
      <c r="E478" s="123" t="s">
        <v>1935</v>
      </c>
      <c r="F478" s="153" t="s">
        <v>2340</v>
      </c>
      <c r="G478" s="44" t="s">
        <v>4217</v>
      </c>
      <c r="H478" s="118" t="s">
        <v>2080</v>
      </c>
      <c r="I478" s="31" t="s">
        <v>1903</v>
      </c>
      <c r="J478" s="31" t="s">
        <v>1859</v>
      </c>
      <c r="K478" s="31" t="s">
        <v>1848</v>
      </c>
      <c r="L478" s="31" t="s">
        <v>2218</v>
      </c>
      <c r="M478" s="134" t="s">
        <v>5</v>
      </c>
      <c r="N478" s="31" t="s">
        <v>4217</v>
      </c>
      <c r="O478" s="30" t="e">
        <f>COUNTIF([2]!Table48[[#This Row],[CMMI Primary Care First
Version Date: CY 2022]:[CMS Merit-based Incentive Payment System (MIPS)
Version Date: CY 2022]],"*yes*")</f>
        <v>#REF!</v>
      </c>
      <c r="P478" s="134" t="s">
        <v>4217</v>
      </c>
      <c r="Q478" s="134" t="s">
        <v>4217</v>
      </c>
      <c r="R478" s="134" t="s">
        <v>4217</v>
      </c>
      <c r="S478" s="134" t="s">
        <v>4217</v>
      </c>
      <c r="T478" s="134" t="s">
        <v>4217</v>
      </c>
      <c r="U478" s="134" t="s">
        <v>4217</v>
      </c>
      <c r="V478" s="134" t="s">
        <v>4217</v>
      </c>
      <c r="W478" s="134" t="s">
        <v>4217</v>
      </c>
      <c r="X478" s="134" t="s">
        <v>4217</v>
      </c>
      <c r="Y478" s="134" t="s">
        <v>4217</v>
      </c>
      <c r="Z478" s="134" t="s">
        <v>4217</v>
      </c>
      <c r="AA478" s="134" t="s">
        <v>4217</v>
      </c>
      <c r="AB478" s="134" t="s">
        <v>4217</v>
      </c>
      <c r="AC478" s="134" t="s">
        <v>4217</v>
      </c>
      <c r="AD478" s="134" t="s">
        <v>4217</v>
      </c>
      <c r="AE478" s="134" t="s">
        <v>4217</v>
      </c>
      <c r="AF478" s="31" t="s">
        <v>4217</v>
      </c>
      <c r="AG478" s="134" t="s">
        <v>4217</v>
      </c>
      <c r="AH478" s="134" t="s">
        <v>4217</v>
      </c>
      <c r="AI478" s="134" t="s">
        <v>4217</v>
      </c>
    </row>
    <row r="479" spans="1:35" s="21" customFormat="1" ht="76.5" hidden="1" customHeight="1">
      <c r="A479" s="101" t="s">
        <v>1091</v>
      </c>
      <c r="B479" s="37" t="s">
        <v>2204</v>
      </c>
      <c r="C479" s="37" t="s">
        <v>10</v>
      </c>
      <c r="D479" s="37" t="s">
        <v>2243</v>
      </c>
      <c r="E479" s="123" t="s">
        <v>1935</v>
      </c>
      <c r="F479" s="44" t="s">
        <v>2601</v>
      </c>
      <c r="G479" s="44" t="s">
        <v>4217</v>
      </c>
      <c r="H479" s="118" t="s">
        <v>2602</v>
      </c>
      <c r="I479" s="31" t="s">
        <v>1903</v>
      </c>
      <c r="J479" s="31" t="s">
        <v>1865</v>
      </c>
      <c r="K479" s="31" t="s">
        <v>1848</v>
      </c>
      <c r="L479" s="31" t="s">
        <v>1855</v>
      </c>
      <c r="M479" s="31" t="s">
        <v>1727</v>
      </c>
      <c r="N479" s="31" t="s">
        <v>4217</v>
      </c>
      <c r="O479" s="30" t="e">
        <f>COUNTIF([2]!Table48[[#This Row],[CMMI Primary Care First
Version Date: CY 2022]:[CMS Merit-based Incentive Payment System (MIPS)
Version Date: CY 2022]],"*yes*")</f>
        <v>#REF!</v>
      </c>
      <c r="P479" s="134" t="s">
        <v>4217</v>
      </c>
      <c r="Q479" s="134" t="s">
        <v>4217</v>
      </c>
      <c r="R479" s="134" t="s">
        <v>4217</v>
      </c>
      <c r="S479" s="134" t="s">
        <v>4217</v>
      </c>
      <c r="T479" s="134" t="s">
        <v>4217</v>
      </c>
      <c r="U479" s="134" t="s">
        <v>2141</v>
      </c>
      <c r="V479" s="134" t="s">
        <v>4217</v>
      </c>
      <c r="W479" s="134" t="s">
        <v>4217</v>
      </c>
      <c r="X479" s="134" t="s">
        <v>3687</v>
      </c>
      <c r="Y479" s="134" t="s">
        <v>4217</v>
      </c>
      <c r="Z479" s="134" t="s">
        <v>4217</v>
      </c>
      <c r="AA479" s="134" t="s">
        <v>4217</v>
      </c>
      <c r="AB479" s="134" t="s">
        <v>4217</v>
      </c>
      <c r="AC479" s="134" t="s">
        <v>4217</v>
      </c>
      <c r="AD479" s="134" t="s">
        <v>4217</v>
      </c>
      <c r="AE479" s="134" t="s">
        <v>4217</v>
      </c>
      <c r="AF479" s="134" t="s">
        <v>4217</v>
      </c>
      <c r="AG479" s="134" t="s">
        <v>4217</v>
      </c>
      <c r="AH479" s="134" t="s">
        <v>4217</v>
      </c>
      <c r="AI479" s="134" t="s">
        <v>4217</v>
      </c>
    </row>
    <row r="480" spans="1:35" s="21" customFormat="1" ht="76.5" hidden="1" customHeight="1">
      <c r="A480" s="159" t="s">
        <v>1073</v>
      </c>
      <c r="B480" s="37" t="s">
        <v>2058</v>
      </c>
      <c r="C480" s="37" t="s">
        <v>717</v>
      </c>
      <c r="D480" s="38" t="s">
        <v>2243</v>
      </c>
      <c r="E480" s="123" t="s">
        <v>714</v>
      </c>
      <c r="F480" s="44" t="s">
        <v>4217</v>
      </c>
      <c r="G480" s="44" t="s">
        <v>4217</v>
      </c>
      <c r="H480" s="118" t="s">
        <v>1483</v>
      </c>
      <c r="I480" s="31" t="s">
        <v>1903</v>
      </c>
      <c r="J480" s="31" t="s">
        <v>1865</v>
      </c>
      <c r="K480" s="31" t="s">
        <v>1854</v>
      </c>
      <c r="L480" s="31" t="s">
        <v>1891</v>
      </c>
      <c r="M480" s="31" t="s">
        <v>311</v>
      </c>
      <c r="N480" s="31" t="s">
        <v>4217</v>
      </c>
      <c r="O480" s="30" t="e">
        <f>COUNTIF([2]!Table48[[#This Row],[CMMI Primary Care First
Version Date: CY 2022]:[CMS Merit-based Incentive Payment System (MIPS)
Version Date: CY 2022]],"*yes*")</f>
        <v>#REF!</v>
      </c>
      <c r="P480" s="134" t="s">
        <v>4217</v>
      </c>
      <c r="Q480" s="134" t="s">
        <v>4217</v>
      </c>
      <c r="R480" s="134" t="s">
        <v>4217</v>
      </c>
      <c r="S480" s="134" t="s">
        <v>4217</v>
      </c>
      <c r="T480" s="134" t="s">
        <v>4217</v>
      </c>
      <c r="U480" s="134" t="s">
        <v>4217</v>
      </c>
      <c r="V480" s="134" t="s">
        <v>4217</v>
      </c>
      <c r="W480" s="134" t="s">
        <v>4217</v>
      </c>
      <c r="X480" s="134" t="s">
        <v>4217</v>
      </c>
      <c r="Y480" s="134" t="s">
        <v>4217</v>
      </c>
      <c r="Z480" s="134" t="s">
        <v>4217</v>
      </c>
      <c r="AA480" s="134" t="s">
        <v>4217</v>
      </c>
      <c r="AB480" s="134" t="s">
        <v>4217</v>
      </c>
      <c r="AC480" s="134" t="s">
        <v>4217</v>
      </c>
      <c r="AD480" s="134" t="s">
        <v>4217</v>
      </c>
      <c r="AE480" s="134" t="s">
        <v>4217</v>
      </c>
      <c r="AF480" s="134" t="s">
        <v>4217</v>
      </c>
      <c r="AG480" s="134" t="s">
        <v>4217</v>
      </c>
      <c r="AH480" s="134" t="s">
        <v>4217</v>
      </c>
      <c r="AI480" s="134" t="s">
        <v>4217</v>
      </c>
    </row>
    <row r="481" spans="1:35" s="21" customFormat="1" ht="76.5" hidden="1" customHeight="1">
      <c r="A481" s="101" t="s">
        <v>1074</v>
      </c>
      <c r="B481" s="37" t="s">
        <v>1315</v>
      </c>
      <c r="C481" s="37" t="s">
        <v>97</v>
      </c>
      <c r="D481" s="39" t="s">
        <v>97</v>
      </c>
      <c r="E481" s="123" t="s">
        <v>1622</v>
      </c>
      <c r="F481" s="44" t="s">
        <v>4217</v>
      </c>
      <c r="G481" s="44" t="s">
        <v>4217</v>
      </c>
      <c r="H481" s="118" t="s">
        <v>2018</v>
      </c>
      <c r="I481" s="31" t="s">
        <v>1903</v>
      </c>
      <c r="J481" s="31" t="s">
        <v>1865</v>
      </c>
      <c r="K481" s="31" t="s">
        <v>1848</v>
      </c>
      <c r="L481" s="31" t="s">
        <v>1860</v>
      </c>
      <c r="M481" s="31" t="s">
        <v>311</v>
      </c>
      <c r="N481" s="31" t="s">
        <v>4217</v>
      </c>
      <c r="O481" s="30" t="e">
        <f>COUNTIF([2]!Table48[[#This Row],[CMMI Primary Care First
Version Date: CY 2022]:[CMS Merit-based Incentive Payment System (MIPS)
Version Date: CY 2022]],"*yes*")</f>
        <v>#REF!</v>
      </c>
      <c r="P481" s="134" t="s">
        <v>4217</v>
      </c>
      <c r="Q481" s="134" t="s">
        <v>4217</v>
      </c>
      <c r="R481" s="134" t="s">
        <v>4217</v>
      </c>
      <c r="S481" s="134" t="s">
        <v>4217</v>
      </c>
      <c r="T481" s="134" t="s">
        <v>4217</v>
      </c>
      <c r="U481" s="134" t="s">
        <v>3763</v>
      </c>
      <c r="V481" s="134" t="s">
        <v>4217</v>
      </c>
      <c r="W481" s="134" t="s">
        <v>4217</v>
      </c>
      <c r="X481" s="134" t="s">
        <v>4217</v>
      </c>
      <c r="Y481" s="134" t="s">
        <v>4217</v>
      </c>
      <c r="Z481" s="134" t="s">
        <v>4217</v>
      </c>
      <c r="AA481" s="134" t="s">
        <v>4217</v>
      </c>
      <c r="AB481" s="134" t="s">
        <v>4217</v>
      </c>
      <c r="AC481" s="134" t="s">
        <v>4217</v>
      </c>
      <c r="AD481" s="134" t="s">
        <v>4217</v>
      </c>
      <c r="AE481" s="134" t="s">
        <v>4217</v>
      </c>
      <c r="AF481" s="134" t="s">
        <v>4217</v>
      </c>
      <c r="AG481" s="134" t="s">
        <v>4217</v>
      </c>
      <c r="AH481" s="134" t="s">
        <v>4217</v>
      </c>
      <c r="AI481" s="134" t="s">
        <v>4217</v>
      </c>
    </row>
    <row r="482" spans="1:35" s="21" customFormat="1" ht="76.5" hidden="1" customHeight="1">
      <c r="A482" s="163" t="s">
        <v>3496</v>
      </c>
      <c r="B482" s="37" t="s">
        <v>1266</v>
      </c>
      <c r="C482" s="37" t="s">
        <v>97</v>
      </c>
      <c r="D482" s="37" t="s">
        <v>97</v>
      </c>
      <c r="E482" s="164" t="s">
        <v>1769</v>
      </c>
      <c r="F482" s="140" t="s">
        <v>4217</v>
      </c>
      <c r="G482" s="40" t="s">
        <v>4217</v>
      </c>
      <c r="H482" s="118" t="s">
        <v>1749</v>
      </c>
      <c r="I482" s="31" t="s">
        <v>1903</v>
      </c>
      <c r="J482" s="31" t="s">
        <v>97</v>
      </c>
      <c r="K482" s="31" t="s">
        <v>1848</v>
      </c>
      <c r="L482" s="31" t="s">
        <v>1891</v>
      </c>
      <c r="M482" s="134" t="s">
        <v>5</v>
      </c>
      <c r="N482" s="31" t="s">
        <v>4217</v>
      </c>
      <c r="O482" s="30" t="e">
        <f>COUNTIF([2]!Table48[[#This Row],[CMMI Primary Care First
Version Date: CY 2022]:[CMS Merit-based Incentive Payment System (MIPS)
Version Date: CY 2022]],"*yes*")</f>
        <v>#REF!</v>
      </c>
      <c r="P482" s="134" t="s">
        <v>4217</v>
      </c>
      <c r="Q482" s="134" t="s">
        <v>4217</v>
      </c>
      <c r="R482" s="134" t="s">
        <v>4217</v>
      </c>
      <c r="S482" s="134" t="s">
        <v>4217</v>
      </c>
      <c r="T482" s="134" t="s">
        <v>4217</v>
      </c>
      <c r="U482" s="134" t="s">
        <v>4217</v>
      </c>
      <c r="V482" s="134" t="s">
        <v>4217</v>
      </c>
      <c r="W482" s="134" t="s">
        <v>4217</v>
      </c>
      <c r="X482" s="134" t="s">
        <v>4217</v>
      </c>
      <c r="Y482" s="134" t="s">
        <v>4217</v>
      </c>
      <c r="Z482" s="134" t="s">
        <v>4217</v>
      </c>
      <c r="AA482" s="134" t="s">
        <v>4217</v>
      </c>
      <c r="AB482" s="134" t="s">
        <v>4217</v>
      </c>
      <c r="AC482" s="134" t="s">
        <v>4217</v>
      </c>
      <c r="AD482" s="134" t="s">
        <v>4217</v>
      </c>
      <c r="AE482" s="134" t="s">
        <v>4217</v>
      </c>
      <c r="AF482" s="31" t="s">
        <v>4217</v>
      </c>
      <c r="AG482" s="134" t="s">
        <v>4217</v>
      </c>
      <c r="AH482" s="134" t="s">
        <v>4217</v>
      </c>
      <c r="AI482" s="134" t="s">
        <v>4217</v>
      </c>
    </row>
    <row r="483" spans="1:35" s="21" customFormat="1" ht="76.5" hidden="1" customHeight="1">
      <c r="A483" s="163" t="s">
        <v>3497</v>
      </c>
      <c r="B483" s="37" t="s">
        <v>279</v>
      </c>
      <c r="C483" s="37" t="s">
        <v>97</v>
      </c>
      <c r="D483" s="37" t="s">
        <v>97</v>
      </c>
      <c r="E483" s="164" t="s">
        <v>1942</v>
      </c>
      <c r="F483" s="140" t="s">
        <v>4217</v>
      </c>
      <c r="G483" s="40" t="s">
        <v>4217</v>
      </c>
      <c r="H483" s="118" t="s">
        <v>3494</v>
      </c>
      <c r="I483" s="31" t="s">
        <v>1864</v>
      </c>
      <c r="J483" s="31" t="s">
        <v>1853</v>
      </c>
      <c r="K483" s="31" t="s">
        <v>1854</v>
      </c>
      <c r="L483" s="31" t="s">
        <v>1855</v>
      </c>
      <c r="M483" s="134" t="s">
        <v>6</v>
      </c>
      <c r="N483" s="31" t="s">
        <v>4217</v>
      </c>
      <c r="O483" s="30" t="e">
        <f>COUNTIF([2]!Table48[[#This Row],[CMMI Primary Care First
Version Date: CY 2022]:[CMS Merit-based Incentive Payment System (MIPS)
Version Date: CY 2022]],"*yes*")</f>
        <v>#REF!</v>
      </c>
      <c r="P483" s="134" t="s">
        <v>4217</v>
      </c>
      <c r="Q483" s="134" t="s">
        <v>4217</v>
      </c>
      <c r="R483" s="134" t="s">
        <v>4217</v>
      </c>
      <c r="S483" s="134" t="s">
        <v>4217</v>
      </c>
      <c r="T483" s="134" t="s">
        <v>4217</v>
      </c>
      <c r="U483" s="134" t="s">
        <v>4217</v>
      </c>
      <c r="V483" s="134" t="s">
        <v>4217</v>
      </c>
      <c r="W483" s="134" t="s">
        <v>4217</v>
      </c>
      <c r="X483" s="134" t="s">
        <v>4217</v>
      </c>
      <c r="Y483" s="134" t="s">
        <v>4217</v>
      </c>
      <c r="Z483" s="134" t="s">
        <v>4217</v>
      </c>
      <c r="AA483" s="134" t="s">
        <v>4217</v>
      </c>
      <c r="AB483" s="134" t="s">
        <v>4217</v>
      </c>
      <c r="AC483" s="134" t="s">
        <v>4217</v>
      </c>
      <c r="AD483" s="134" t="s">
        <v>4217</v>
      </c>
      <c r="AE483" s="134" t="s">
        <v>4217</v>
      </c>
      <c r="AF483" s="31" t="s">
        <v>4217</v>
      </c>
      <c r="AG483" s="134" t="s">
        <v>4217</v>
      </c>
      <c r="AH483" s="134" t="s">
        <v>4217</v>
      </c>
      <c r="AI483" s="134" t="s">
        <v>4217</v>
      </c>
    </row>
    <row r="484" spans="1:35" s="21" customFormat="1" ht="76.5" hidden="1" customHeight="1">
      <c r="A484" s="163" t="s">
        <v>3498</v>
      </c>
      <c r="B484" s="37" t="s">
        <v>984</v>
      </c>
      <c r="C484" s="37" t="s">
        <v>97</v>
      </c>
      <c r="D484" s="37" t="s">
        <v>97</v>
      </c>
      <c r="E484" s="123" t="s">
        <v>1924</v>
      </c>
      <c r="F484" s="140" t="s">
        <v>2592</v>
      </c>
      <c r="G484" s="40" t="s">
        <v>4217</v>
      </c>
      <c r="H484" s="118" t="s">
        <v>985</v>
      </c>
      <c r="I484" s="31" t="s">
        <v>1850</v>
      </c>
      <c r="J484" s="31" t="s">
        <v>1858</v>
      </c>
      <c r="K484" s="31" t="s">
        <v>1848</v>
      </c>
      <c r="L484" s="31" t="s">
        <v>1855</v>
      </c>
      <c r="M484" s="134" t="s">
        <v>1727</v>
      </c>
      <c r="N484" s="31" t="s">
        <v>4217</v>
      </c>
      <c r="O484" s="30" t="e">
        <f>COUNTIF([2]!Table48[[#This Row],[CMMI Primary Care First
Version Date: CY 2022]:[CMS Merit-based Incentive Payment System (MIPS)
Version Date: CY 2022]],"*yes*")</f>
        <v>#REF!</v>
      </c>
      <c r="P484" s="134" t="s">
        <v>4217</v>
      </c>
      <c r="Q484" s="134" t="s">
        <v>4217</v>
      </c>
      <c r="R484" s="134" t="s">
        <v>4217</v>
      </c>
      <c r="S484" s="134" t="s">
        <v>4217</v>
      </c>
      <c r="T484" s="134" t="s">
        <v>4217</v>
      </c>
      <c r="U484" s="134" t="s">
        <v>4217</v>
      </c>
      <c r="V484" s="134" t="s">
        <v>4217</v>
      </c>
      <c r="W484" s="134" t="s">
        <v>1</v>
      </c>
      <c r="X484" s="134" t="s">
        <v>4217</v>
      </c>
      <c r="Y484" s="134" t="s">
        <v>4217</v>
      </c>
      <c r="Z484" s="134" t="s">
        <v>4217</v>
      </c>
      <c r="AA484" s="134" t="s">
        <v>4217</v>
      </c>
      <c r="AB484" s="134" t="s">
        <v>4217</v>
      </c>
      <c r="AC484" s="134" t="s">
        <v>4217</v>
      </c>
      <c r="AD484" s="134" t="s">
        <v>4217</v>
      </c>
      <c r="AE484" s="134" t="s">
        <v>4217</v>
      </c>
      <c r="AF484" s="31" t="s">
        <v>4217</v>
      </c>
      <c r="AG484" s="134" t="s">
        <v>4217</v>
      </c>
      <c r="AH484" s="134" t="s">
        <v>4217</v>
      </c>
      <c r="AI484" s="134" t="s">
        <v>4217</v>
      </c>
    </row>
    <row r="485" spans="1:35" s="21" customFormat="1" ht="76.5" hidden="1" customHeight="1">
      <c r="A485" s="163" t="s">
        <v>3500</v>
      </c>
      <c r="B485" s="37" t="s">
        <v>805</v>
      </c>
      <c r="C485" s="37" t="s">
        <v>1043</v>
      </c>
      <c r="D485" s="39" t="s">
        <v>2235</v>
      </c>
      <c r="E485" s="164" t="s">
        <v>1654</v>
      </c>
      <c r="F485" s="140" t="s">
        <v>2437</v>
      </c>
      <c r="G485" s="40" t="s">
        <v>4217</v>
      </c>
      <c r="H485" s="118" t="s">
        <v>1774</v>
      </c>
      <c r="I485" s="31" t="s">
        <v>1850</v>
      </c>
      <c r="J485" s="31" t="s">
        <v>1858</v>
      </c>
      <c r="K485" s="31" t="s">
        <v>1867</v>
      </c>
      <c r="L485" s="31" t="s">
        <v>1891</v>
      </c>
      <c r="M485" s="31" t="s">
        <v>1727</v>
      </c>
      <c r="N485" s="31" t="s">
        <v>1</v>
      </c>
      <c r="O485" s="30" t="e">
        <f>COUNTIF([2]!Table48[[#This Row],[CMMI Primary Care First
Version Date: CY 2022]:[CMS Merit-based Incentive Payment System (MIPS)
Version Date: CY 2022]],"*yes*")</f>
        <v>#REF!</v>
      </c>
      <c r="P485" s="134" t="s">
        <v>4217</v>
      </c>
      <c r="Q485" s="134" t="s">
        <v>4217</v>
      </c>
      <c r="R485" s="134" t="s">
        <v>4217</v>
      </c>
      <c r="S485" s="134" t="s">
        <v>4217</v>
      </c>
      <c r="T485" s="134" t="s">
        <v>4217</v>
      </c>
      <c r="U485" s="134" t="s">
        <v>4217</v>
      </c>
      <c r="V485" s="134" t="s">
        <v>4217</v>
      </c>
      <c r="W485" s="134" t="s">
        <v>1</v>
      </c>
      <c r="X485" s="134" t="s">
        <v>4217</v>
      </c>
      <c r="Y485" s="134" t="s">
        <v>4217</v>
      </c>
      <c r="Z485" s="134" t="s">
        <v>4217</v>
      </c>
      <c r="AA485" s="134" t="s">
        <v>4217</v>
      </c>
      <c r="AB485" s="134" t="s">
        <v>4217</v>
      </c>
      <c r="AC485" s="134" t="s">
        <v>4217</v>
      </c>
      <c r="AD485" s="134" t="s">
        <v>4217</v>
      </c>
      <c r="AE485" s="134" t="s">
        <v>4217</v>
      </c>
      <c r="AF485" s="31" t="s">
        <v>4217</v>
      </c>
      <c r="AG485" s="134" t="s">
        <v>4217</v>
      </c>
      <c r="AH485" s="134" t="s">
        <v>4217</v>
      </c>
      <c r="AI485" s="134" t="s">
        <v>4217</v>
      </c>
    </row>
    <row r="486" spans="1:35" s="21" customFormat="1" ht="76.5" hidden="1" customHeight="1">
      <c r="A486" s="163" t="s">
        <v>3502</v>
      </c>
      <c r="B486" s="37" t="s">
        <v>851</v>
      </c>
      <c r="C486" s="37" t="s">
        <v>3199</v>
      </c>
      <c r="D486" s="39" t="s">
        <v>2235</v>
      </c>
      <c r="E486" s="123" t="s">
        <v>1654</v>
      </c>
      <c r="F486" s="153" t="s">
        <v>2438</v>
      </c>
      <c r="G486" s="44" t="s">
        <v>4217</v>
      </c>
      <c r="H486" s="118" t="s">
        <v>852</v>
      </c>
      <c r="I486" s="31" t="s">
        <v>1850</v>
      </c>
      <c r="J486" s="31" t="s">
        <v>1858</v>
      </c>
      <c r="K486" s="31" t="s">
        <v>1848</v>
      </c>
      <c r="L486" s="31" t="s">
        <v>1891</v>
      </c>
      <c r="M486" s="134" t="s">
        <v>1727</v>
      </c>
      <c r="N486" s="31" t="s">
        <v>1</v>
      </c>
      <c r="O486" s="30" t="e">
        <f>COUNTIF([2]!Table48[[#This Row],[CMMI Primary Care First
Version Date: CY 2022]:[CMS Merit-based Incentive Payment System (MIPS)
Version Date: CY 2022]],"*yes*")</f>
        <v>#REF!</v>
      </c>
      <c r="P486" s="134" t="s">
        <v>4217</v>
      </c>
      <c r="Q486" s="134" t="s">
        <v>4217</v>
      </c>
      <c r="R486" s="134" t="s">
        <v>4217</v>
      </c>
      <c r="S486" s="134" t="s">
        <v>4217</v>
      </c>
      <c r="T486" s="134" t="s">
        <v>4217</v>
      </c>
      <c r="U486" s="134" t="s">
        <v>4217</v>
      </c>
      <c r="V486" s="134" t="s">
        <v>4217</v>
      </c>
      <c r="W486" s="134" t="s">
        <v>1</v>
      </c>
      <c r="X486" s="134" t="s">
        <v>4217</v>
      </c>
      <c r="Y486" s="134" t="s">
        <v>4217</v>
      </c>
      <c r="Z486" s="134" t="s">
        <v>4217</v>
      </c>
      <c r="AA486" s="134" t="s">
        <v>4217</v>
      </c>
      <c r="AB486" s="134" t="s">
        <v>4217</v>
      </c>
      <c r="AC486" s="134" t="s">
        <v>4217</v>
      </c>
      <c r="AD486" s="134" t="s">
        <v>4217</v>
      </c>
      <c r="AE486" s="134" t="s">
        <v>4217</v>
      </c>
      <c r="AF486" s="31" t="s">
        <v>4217</v>
      </c>
      <c r="AG486" s="134" t="s">
        <v>4217</v>
      </c>
      <c r="AH486" s="134" t="s">
        <v>4217</v>
      </c>
      <c r="AI486" s="134" t="s">
        <v>4217</v>
      </c>
    </row>
    <row r="487" spans="1:35" s="21" customFormat="1" ht="76.5" hidden="1" customHeight="1">
      <c r="A487" s="163" t="s">
        <v>3503</v>
      </c>
      <c r="B487" s="37" t="s">
        <v>799</v>
      </c>
      <c r="C487" s="37" t="s">
        <v>1040</v>
      </c>
      <c r="D487" s="39" t="s">
        <v>2235</v>
      </c>
      <c r="E487" s="123" t="s">
        <v>1654</v>
      </c>
      <c r="F487" s="153" t="s">
        <v>2475</v>
      </c>
      <c r="G487" s="44" t="s">
        <v>4217</v>
      </c>
      <c r="H487" s="118" t="s">
        <v>800</v>
      </c>
      <c r="I487" s="31" t="s">
        <v>1846</v>
      </c>
      <c r="J487" s="31" t="s">
        <v>1858</v>
      </c>
      <c r="K487" s="31" t="s">
        <v>1848</v>
      </c>
      <c r="L487" s="31" t="s">
        <v>1891</v>
      </c>
      <c r="M487" s="134" t="s">
        <v>1727</v>
      </c>
      <c r="N487" s="31" t="s">
        <v>1</v>
      </c>
      <c r="O487" s="30" t="e">
        <f>COUNTIF([2]!Table48[[#This Row],[CMMI Primary Care First
Version Date: CY 2022]:[CMS Merit-based Incentive Payment System (MIPS)
Version Date: CY 2022]],"*yes*")</f>
        <v>#REF!</v>
      </c>
      <c r="P487" s="134" t="s">
        <v>4217</v>
      </c>
      <c r="Q487" s="134" t="s">
        <v>4217</v>
      </c>
      <c r="R487" s="134" t="s">
        <v>4217</v>
      </c>
      <c r="S487" s="134" t="s">
        <v>4217</v>
      </c>
      <c r="T487" s="134" t="s">
        <v>4217</v>
      </c>
      <c r="U487" s="134" t="s">
        <v>4217</v>
      </c>
      <c r="V487" s="134" t="s">
        <v>4217</v>
      </c>
      <c r="W487" s="134" t="s">
        <v>4217</v>
      </c>
      <c r="X487" s="134" t="s">
        <v>4217</v>
      </c>
      <c r="Y487" s="134" t="s">
        <v>4217</v>
      </c>
      <c r="Z487" s="134" t="s">
        <v>4217</v>
      </c>
      <c r="AA487" s="134" t="s">
        <v>4217</v>
      </c>
      <c r="AB487" s="134" t="s">
        <v>4217</v>
      </c>
      <c r="AC487" s="134" t="s">
        <v>4217</v>
      </c>
      <c r="AD487" s="134" t="s">
        <v>4217</v>
      </c>
      <c r="AE487" s="134" t="s">
        <v>4217</v>
      </c>
      <c r="AF487" s="31" t="s">
        <v>4217</v>
      </c>
      <c r="AG487" s="134" t="s">
        <v>4217</v>
      </c>
      <c r="AH487" s="134" t="s">
        <v>4217</v>
      </c>
      <c r="AI487" s="134" t="s">
        <v>4217</v>
      </c>
    </row>
    <row r="488" spans="1:35" s="21" customFormat="1" ht="76.5" hidden="1" customHeight="1">
      <c r="A488" s="101" t="s">
        <v>1221</v>
      </c>
      <c r="B488" s="37" t="s">
        <v>682</v>
      </c>
      <c r="C488" s="37" t="s">
        <v>97</v>
      </c>
      <c r="D488" s="37" t="s">
        <v>97</v>
      </c>
      <c r="E488" s="123" t="s">
        <v>1622</v>
      </c>
      <c r="F488" s="44" t="s">
        <v>4217</v>
      </c>
      <c r="G488" s="44" t="s">
        <v>4217</v>
      </c>
      <c r="H488" s="118" t="s">
        <v>1987</v>
      </c>
      <c r="I488" s="31" t="s">
        <v>1883</v>
      </c>
      <c r="J488" s="31" t="s">
        <v>97</v>
      </c>
      <c r="K488" s="31" t="s">
        <v>1854</v>
      </c>
      <c r="L488" s="31" t="s">
        <v>1860</v>
      </c>
      <c r="M488" s="31" t="s">
        <v>1981</v>
      </c>
      <c r="N488" s="31" t="s">
        <v>4217</v>
      </c>
      <c r="O488" s="30" t="e">
        <f>COUNTIF([2]!Table48[[#This Row],[CMMI Primary Care First
Version Date: CY 2022]:[CMS Merit-based Incentive Payment System (MIPS)
Version Date: CY 2022]],"*yes*")</f>
        <v>#REF!</v>
      </c>
      <c r="P488" s="134" t="s">
        <v>4217</v>
      </c>
      <c r="Q488" s="134" t="s">
        <v>4217</v>
      </c>
      <c r="R488" s="134" t="s">
        <v>4217</v>
      </c>
      <c r="S488" s="134" t="s">
        <v>4217</v>
      </c>
      <c r="T488" s="134" t="s">
        <v>4217</v>
      </c>
      <c r="U488" s="134" t="s">
        <v>3764</v>
      </c>
      <c r="V488" s="134" t="s">
        <v>4217</v>
      </c>
      <c r="W488" s="134" t="s">
        <v>4217</v>
      </c>
      <c r="X488" s="134" t="s">
        <v>4217</v>
      </c>
      <c r="Y488" s="134" t="s">
        <v>4217</v>
      </c>
      <c r="Z488" s="134" t="s">
        <v>4217</v>
      </c>
      <c r="AA488" s="134" t="s">
        <v>4217</v>
      </c>
      <c r="AB488" s="134" t="s">
        <v>4217</v>
      </c>
      <c r="AC488" s="134" t="s">
        <v>4217</v>
      </c>
      <c r="AD488" s="134" t="s">
        <v>4217</v>
      </c>
      <c r="AE488" s="134" t="s">
        <v>4217</v>
      </c>
      <c r="AF488" s="134" t="s">
        <v>4217</v>
      </c>
      <c r="AG488" s="134" t="s">
        <v>4217</v>
      </c>
      <c r="AH488" s="134" t="s">
        <v>4217</v>
      </c>
      <c r="AI488" s="134" t="s">
        <v>4217</v>
      </c>
    </row>
    <row r="489" spans="1:35" s="21" customFormat="1" ht="76.5" hidden="1" customHeight="1">
      <c r="A489" s="101" t="s">
        <v>1158</v>
      </c>
      <c r="B489" s="37" t="s">
        <v>3499</v>
      </c>
      <c r="C489" s="37" t="s">
        <v>97</v>
      </c>
      <c r="D489" s="37" t="s">
        <v>97</v>
      </c>
      <c r="E489" s="123" t="s">
        <v>1888</v>
      </c>
      <c r="F489" s="44" t="s">
        <v>4217</v>
      </c>
      <c r="G489" s="44" t="s">
        <v>4217</v>
      </c>
      <c r="H489" s="118" t="s">
        <v>3501</v>
      </c>
      <c r="I489" s="31" t="s">
        <v>2260</v>
      </c>
      <c r="J489" s="31" t="s">
        <v>2205</v>
      </c>
      <c r="K489" s="31" t="s">
        <v>1848</v>
      </c>
      <c r="L489" s="31" t="s">
        <v>1849</v>
      </c>
      <c r="M489" s="31" t="s">
        <v>5</v>
      </c>
      <c r="N489" s="31" t="s">
        <v>4217</v>
      </c>
      <c r="O489" s="30" t="e">
        <f>COUNTIF([2]!Table48[[#This Row],[CMMI Primary Care First
Version Date: CY 2022]:[CMS Merit-based Incentive Payment System (MIPS)
Version Date: CY 2022]],"*yes*")</f>
        <v>#REF!</v>
      </c>
      <c r="P489" s="134" t="s">
        <v>4217</v>
      </c>
      <c r="Q489" s="134" t="s">
        <v>4217</v>
      </c>
      <c r="R489" s="134" t="s">
        <v>4217</v>
      </c>
      <c r="S489" s="134" t="s">
        <v>4217</v>
      </c>
      <c r="T489" s="134" t="s">
        <v>4217</v>
      </c>
      <c r="U489" s="134" t="s">
        <v>4217</v>
      </c>
      <c r="V489" s="134" t="s">
        <v>4217</v>
      </c>
      <c r="W489" s="134" t="s">
        <v>4217</v>
      </c>
      <c r="X489" s="134" t="s">
        <v>4217</v>
      </c>
      <c r="Y489" s="134" t="s">
        <v>4217</v>
      </c>
      <c r="Z489" s="134" t="s">
        <v>4217</v>
      </c>
      <c r="AA489" s="134" t="s">
        <v>4217</v>
      </c>
      <c r="AB489" s="134" t="s">
        <v>4217</v>
      </c>
      <c r="AC489" s="134" t="s">
        <v>4217</v>
      </c>
      <c r="AD489" s="134" t="s">
        <v>4217</v>
      </c>
      <c r="AE489" s="134" t="s">
        <v>4217</v>
      </c>
      <c r="AF489" s="134" t="s">
        <v>4217</v>
      </c>
      <c r="AG489" s="134" t="s">
        <v>1</v>
      </c>
      <c r="AH489" s="134" t="s">
        <v>4217</v>
      </c>
      <c r="AI489" s="134" t="s">
        <v>4217</v>
      </c>
    </row>
    <row r="490" spans="1:35" s="21" customFormat="1" ht="76.5" hidden="1" customHeight="1">
      <c r="A490" s="163" t="s">
        <v>3504</v>
      </c>
      <c r="B490" s="37" t="s">
        <v>1681</v>
      </c>
      <c r="C490" s="37" t="s">
        <v>97</v>
      </c>
      <c r="D490" s="39" t="s">
        <v>97</v>
      </c>
      <c r="E490" s="123" t="s">
        <v>1768</v>
      </c>
      <c r="F490" s="153" t="s">
        <v>4217</v>
      </c>
      <c r="G490" s="44" t="s">
        <v>4217</v>
      </c>
      <c r="H490" s="118" t="s">
        <v>1762</v>
      </c>
      <c r="I490" s="31" t="s">
        <v>1881</v>
      </c>
      <c r="J490" s="31" t="s">
        <v>1863</v>
      </c>
      <c r="K490" s="31" t="s">
        <v>1848</v>
      </c>
      <c r="L490" s="31" t="s">
        <v>1891</v>
      </c>
      <c r="M490" s="31" t="s">
        <v>5</v>
      </c>
      <c r="N490" s="31" t="s">
        <v>4217</v>
      </c>
      <c r="O490" s="30" t="e">
        <f>COUNTIF([2]!Table48[[#This Row],[CMMI Primary Care First
Version Date: CY 2022]:[CMS Merit-based Incentive Payment System (MIPS)
Version Date: CY 2022]],"*yes*")</f>
        <v>#REF!</v>
      </c>
      <c r="P490" s="134" t="s">
        <v>4217</v>
      </c>
      <c r="Q490" s="134" t="s">
        <v>4217</v>
      </c>
      <c r="R490" s="134" t="s">
        <v>4217</v>
      </c>
      <c r="S490" s="134" t="s">
        <v>4217</v>
      </c>
      <c r="T490" s="134" t="s">
        <v>4217</v>
      </c>
      <c r="U490" s="134" t="s">
        <v>4217</v>
      </c>
      <c r="V490" s="134" t="s">
        <v>4217</v>
      </c>
      <c r="W490" s="134" t="s">
        <v>4217</v>
      </c>
      <c r="X490" s="134" t="s">
        <v>4217</v>
      </c>
      <c r="Y490" s="134" t="s">
        <v>4217</v>
      </c>
      <c r="Z490" s="134" t="s">
        <v>4217</v>
      </c>
      <c r="AA490" s="134" t="s">
        <v>4217</v>
      </c>
      <c r="AB490" s="134" t="s">
        <v>4217</v>
      </c>
      <c r="AC490" s="134" t="s">
        <v>4217</v>
      </c>
      <c r="AD490" s="134" t="s">
        <v>4217</v>
      </c>
      <c r="AE490" s="134" t="s">
        <v>4217</v>
      </c>
      <c r="AF490" s="31" t="s">
        <v>4217</v>
      </c>
      <c r="AG490" s="134" t="s">
        <v>4217</v>
      </c>
      <c r="AH490" s="134" t="s">
        <v>4217</v>
      </c>
      <c r="AI490" s="134" t="s">
        <v>1</v>
      </c>
    </row>
    <row r="491" spans="1:35" s="21" customFormat="1" ht="76.5" hidden="1" customHeight="1">
      <c r="A491" s="101" t="s">
        <v>3505</v>
      </c>
      <c r="B491" s="37" t="s">
        <v>2720</v>
      </c>
      <c r="C491" s="37" t="s">
        <v>97</v>
      </c>
      <c r="D491" s="37" t="s">
        <v>97</v>
      </c>
      <c r="E491" s="123" t="s">
        <v>1935</v>
      </c>
      <c r="F491" s="44" t="s">
        <v>4217</v>
      </c>
      <c r="G491" s="44" t="s">
        <v>4217</v>
      </c>
      <c r="H491" s="118" t="s">
        <v>2721</v>
      </c>
      <c r="I491" s="31" t="s">
        <v>2180</v>
      </c>
      <c r="J491" s="31" t="s">
        <v>1863</v>
      </c>
      <c r="K491" s="31" t="s">
        <v>1848</v>
      </c>
      <c r="L491" s="31" t="s">
        <v>1891</v>
      </c>
      <c r="M491" s="31" t="s">
        <v>5</v>
      </c>
      <c r="N491" s="31" t="s">
        <v>4217</v>
      </c>
      <c r="O491" s="30" t="e">
        <f>COUNTIF([2]!Table48[[#This Row],[CMMI Primary Care First
Version Date: CY 2022]:[CMS Merit-based Incentive Payment System (MIPS)
Version Date: CY 2022]],"*yes*")</f>
        <v>#REF!</v>
      </c>
      <c r="P491" s="134" t="s">
        <v>4217</v>
      </c>
      <c r="Q491" s="134" t="s">
        <v>4217</v>
      </c>
      <c r="R491" s="134" t="s">
        <v>4217</v>
      </c>
      <c r="S491" s="134" t="s">
        <v>4217</v>
      </c>
      <c r="T491" s="134" t="s">
        <v>4217</v>
      </c>
      <c r="U491" s="134" t="s">
        <v>4217</v>
      </c>
      <c r="V491" s="134" t="s">
        <v>4217</v>
      </c>
      <c r="W491" s="134" t="s">
        <v>4217</v>
      </c>
      <c r="X491" s="134" t="s">
        <v>4217</v>
      </c>
      <c r="Y491" s="134" t="s">
        <v>4217</v>
      </c>
      <c r="Z491" s="134" t="s">
        <v>4217</v>
      </c>
      <c r="AA491" s="134" t="s">
        <v>4217</v>
      </c>
      <c r="AB491" s="134" t="s">
        <v>4217</v>
      </c>
      <c r="AC491" s="134" t="s">
        <v>4217</v>
      </c>
      <c r="AD491" s="134" t="s">
        <v>4217</v>
      </c>
      <c r="AE491" s="134" t="s">
        <v>4217</v>
      </c>
      <c r="AF491" s="134" t="s">
        <v>4217</v>
      </c>
      <c r="AG491" s="134" t="s">
        <v>4217</v>
      </c>
      <c r="AH491" s="134" t="s">
        <v>4217</v>
      </c>
      <c r="AI491" s="134" t="s">
        <v>4217</v>
      </c>
    </row>
    <row r="492" spans="1:35" s="21" customFormat="1" ht="76.5" hidden="1" customHeight="1">
      <c r="A492" s="101" t="s">
        <v>383</v>
      </c>
      <c r="B492" s="37" t="s">
        <v>2224</v>
      </c>
      <c r="C492" s="37" t="s">
        <v>2170</v>
      </c>
      <c r="D492" s="39" t="s">
        <v>2243</v>
      </c>
      <c r="E492" s="123" t="s">
        <v>1935</v>
      </c>
      <c r="F492" s="44" t="s">
        <v>4217</v>
      </c>
      <c r="G492" s="44" t="s">
        <v>4217</v>
      </c>
      <c r="H492" s="118" t="s">
        <v>2708</v>
      </c>
      <c r="I492" s="31" t="s">
        <v>1903</v>
      </c>
      <c r="J492" s="31" t="s">
        <v>1863</v>
      </c>
      <c r="K492" s="31" t="s">
        <v>1848</v>
      </c>
      <c r="L492" s="31" t="s">
        <v>1849</v>
      </c>
      <c r="M492" s="31" t="s">
        <v>5</v>
      </c>
      <c r="N492" s="31" t="s">
        <v>1</v>
      </c>
      <c r="O492" s="30" t="e">
        <f>COUNTIF([2]!Table48[[#This Row],[CMMI Primary Care First
Version Date: CY 2022]:[CMS Merit-based Incentive Payment System (MIPS)
Version Date: CY 2022]],"*yes*")</f>
        <v>#REF!</v>
      </c>
      <c r="P492" s="134" t="s">
        <v>4217</v>
      </c>
      <c r="Q492" s="134" t="s">
        <v>3668</v>
      </c>
      <c r="R492" s="134" t="s">
        <v>4217</v>
      </c>
      <c r="S492" s="134" t="s">
        <v>4217</v>
      </c>
      <c r="T492" s="134" t="s">
        <v>4217</v>
      </c>
      <c r="U492" s="134" t="s">
        <v>4217</v>
      </c>
      <c r="V492" s="134" t="s">
        <v>4217</v>
      </c>
      <c r="W492" s="134" t="s">
        <v>4217</v>
      </c>
      <c r="X492" s="134" t="s">
        <v>3690</v>
      </c>
      <c r="Y492" s="134" t="s">
        <v>4217</v>
      </c>
      <c r="Z492" s="134" t="s">
        <v>4217</v>
      </c>
      <c r="AA492" s="134" t="s">
        <v>4217</v>
      </c>
      <c r="AB492" s="134" t="s">
        <v>4217</v>
      </c>
      <c r="AC492" s="134" t="s">
        <v>4217</v>
      </c>
      <c r="AD492" s="134" t="s">
        <v>4217</v>
      </c>
      <c r="AE492" s="134" t="s">
        <v>1806</v>
      </c>
      <c r="AF492" s="134" t="s">
        <v>4217</v>
      </c>
      <c r="AG492" s="134" t="s">
        <v>4217</v>
      </c>
      <c r="AH492" s="134" t="s">
        <v>4217</v>
      </c>
      <c r="AI492" s="134" t="s">
        <v>4217</v>
      </c>
    </row>
    <row r="493" spans="1:35" s="21" customFormat="1" ht="76.5" hidden="1" customHeight="1">
      <c r="A493" s="101" t="s">
        <v>343</v>
      </c>
      <c r="B493" s="37" t="s">
        <v>2336</v>
      </c>
      <c r="C493" s="37" t="s">
        <v>669</v>
      </c>
      <c r="D493" s="39" t="s">
        <v>2243</v>
      </c>
      <c r="E493" s="123" t="s">
        <v>1934</v>
      </c>
      <c r="F493" s="44" t="s">
        <v>4217</v>
      </c>
      <c r="G493" s="44" t="s">
        <v>4217</v>
      </c>
      <c r="H493" s="118" t="s">
        <v>1445</v>
      </c>
      <c r="I493" s="31" t="s">
        <v>1864</v>
      </c>
      <c r="J493" s="31" t="s">
        <v>1865</v>
      </c>
      <c r="K493" s="31" t="s">
        <v>1854</v>
      </c>
      <c r="L493" s="31" t="s">
        <v>1891</v>
      </c>
      <c r="M493" s="31" t="s">
        <v>311</v>
      </c>
      <c r="N493" s="31" t="s">
        <v>4217</v>
      </c>
      <c r="O493" s="30" t="e">
        <f>COUNTIF([2]!Table48[[#This Row],[CMMI Primary Care First
Version Date: CY 2022]:[CMS Merit-based Incentive Payment System (MIPS)
Version Date: CY 2022]],"*yes*")</f>
        <v>#REF!</v>
      </c>
      <c r="P493" s="134" t="s">
        <v>4217</v>
      </c>
      <c r="Q493" s="134" t="s">
        <v>4217</v>
      </c>
      <c r="R493" s="134" t="s">
        <v>4217</v>
      </c>
      <c r="S493" s="134" t="s">
        <v>4217</v>
      </c>
      <c r="T493" s="134" t="s">
        <v>4217</v>
      </c>
      <c r="U493" s="134" t="s">
        <v>4217</v>
      </c>
      <c r="V493" s="134" t="s">
        <v>4217</v>
      </c>
      <c r="W493" s="134" t="s">
        <v>4217</v>
      </c>
      <c r="X493" s="134" t="s">
        <v>4217</v>
      </c>
      <c r="Y493" s="134" t="s">
        <v>1</v>
      </c>
      <c r="Z493" s="134" t="s">
        <v>3735</v>
      </c>
      <c r="AA493" s="134" t="s">
        <v>4217</v>
      </c>
      <c r="AB493" s="134" t="s">
        <v>4217</v>
      </c>
      <c r="AC493" s="134" t="s">
        <v>4217</v>
      </c>
      <c r="AD493" s="134" t="s">
        <v>4217</v>
      </c>
      <c r="AE493" s="134" t="s">
        <v>4217</v>
      </c>
      <c r="AF493" s="134" t="s">
        <v>4217</v>
      </c>
      <c r="AG493" s="134" t="s">
        <v>4217</v>
      </c>
      <c r="AH493" s="134" t="s">
        <v>4217</v>
      </c>
      <c r="AI493" s="134" t="s">
        <v>4217</v>
      </c>
    </row>
    <row r="494" spans="1:35" s="21" customFormat="1" ht="76.5" hidden="1" customHeight="1">
      <c r="A494" s="163" t="s">
        <v>3509</v>
      </c>
      <c r="B494" s="37" t="s">
        <v>1288</v>
      </c>
      <c r="C494" s="37" t="s">
        <v>97</v>
      </c>
      <c r="D494" s="37" t="s">
        <v>97</v>
      </c>
      <c r="E494" s="123" t="s">
        <v>1928</v>
      </c>
      <c r="F494" s="40" t="s">
        <v>4217</v>
      </c>
      <c r="G494" s="40" t="s">
        <v>4217</v>
      </c>
      <c r="H494" s="118" t="s">
        <v>1897</v>
      </c>
      <c r="I494" s="31" t="s">
        <v>1864</v>
      </c>
      <c r="J494" s="31" t="s">
        <v>1865</v>
      </c>
      <c r="K494" s="31" t="s">
        <v>1848</v>
      </c>
      <c r="L494" s="31" t="s">
        <v>97</v>
      </c>
      <c r="M494" s="31" t="s">
        <v>6</v>
      </c>
      <c r="N494" s="31" t="s">
        <v>4217</v>
      </c>
      <c r="O494" s="30" t="e">
        <f>COUNTIF([2]!Table48[[#This Row],[CMMI Primary Care First
Version Date: CY 2022]:[CMS Merit-based Incentive Payment System (MIPS)
Version Date: CY 2022]],"*yes*")</f>
        <v>#REF!</v>
      </c>
      <c r="P494" s="134" t="s">
        <v>4217</v>
      </c>
      <c r="Q494" s="134" t="s">
        <v>4217</v>
      </c>
      <c r="R494" s="134" t="s">
        <v>4217</v>
      </c>
      <c r="S494" s="134" t="s">
        <v>4217</v>
      </c>
      <c r="T494" s="134" t="s">
        <v>4217</v>
      </c>
      <c r="U494" s="134" t="s">
        <v>4217</v>
      </c>
      <c r="V494" s="134" t="s">
        <v>4217</v>
      </c>
      <c r="W494" s="134" t="s">
        <v>4217</v>
      </c>
      <c r="X494" s="134" t="s">
        <v>4217</v>
      </c>
      <c r="Y494" s="134" t="s">
        <v>4217</v>
      </c>
      <c r="Z494" s="134" t="s">
        <v>4217</v>
      </c>
      <c r="AA494" s="134" t="s">
        <v>4217</v>
      </c>
      <c r="AB494" s="134" t="s">
        <v>4217</v>
      </c>
      <c r="AC494" s="134" t="s">
        <v>4217</v>
      </c>
      <c r="AD494" s="134" t="s">
        <v>4217</v>
      </c>
      <c r="AE494" s="134" t="s">
        <v>4217</v>
      </c>
      <c r="AF494" s="31" t="s">
        <v>4217</v>
      </c>
      <c r="AG494" s="134" t="s">
        <v>4217</v>
      </c>
      <c r="AH494" s="134" t="s">
        <v>4217</v>
      </c>
      <c r="AI494" s="134" t="s">
        <v>4217</v>
      </c>
    </row>
    <row r="495" spans="1:35" s="21" customFormat="1" ht="76.5" hidden="1" customHeight="1">
      <c r="A495" s="163" t="s">
        <v>3510</v>
      </c>
      <c r="B495" s="37" t="s">
        <v>1568</v>
      </c>
      <c r="C495" s="37" t="s">
        <v>97</v>
      </c>
      <c r="D495" s="37" t="s">
        <v>97</v>
      </c>
      <c r="E495" s="123" t="s">
        <v>1622</v>
      </c>
      <c r="F495" s="140" t="s">
        <v>4217</v>
      </c>
      <c r="G495" s="40" t="s">
        <v>4217</v>
      </c>
      <c r="H495" s="118" t="s">
        <v>1479</v>
      </c>
      <c r="I495" s="31" t="s">
        <v>1883</v>
      </c>
      <c r="J495" s="31" t="s">
        <v>97</v>
      </c>
      <c r="K495" s="31" t="s">
        <v>1854</v>
      </c>
      <c r="L495" s="31" t="s">
        <v>1860</v>
      </c>
      <c r="M495" s="134" t="s">
        <v>1981</v>
      </c>
      <c r="N495" s="31" t="s">
        <v>4217</v>
      </c>
      <c r="O495" s="30" t="e">
        <f>COUNTIF([2]!Table48[[#This Row],[CMMI Primary Care First
Version Date: CY 2022]:[CMS Merit-based Incentive Payment System (MIPS)
Version Date: CY 2022]],"*yes*")</f>
        <v>#REF!</v>
      </c>
      <c r="P495" s="134" t="s">
        <v>4217</v>
      </c>
      <c r="Q495" s="134" t="s">
        <v>4217</v>
      </c>
      <c r="R495" s="134" t="s">
        <v>4217</v>
      </c>
      <c r="S495" s="134" t="s">
        <v>4217</v>
      </c>
      <c r="T495" s="134" t="s">
        <v>4217</v>
      </c>
      <c r="U495" s="134" t="s">
        <v>2153</v>
      </c>
      <c r="V495" s="134" t="s">
        <v>4217</v>
      </c>
      <c r="W495" s="134" t="s">
        <v>4217</v>
      </c>
      <c r="X495" s="134" t="s">
        <v>4217</v>
      </c>
      <c r="Y495" s="134" t="s">
        <v>4217</v>
      </c>
      <c r="Z495" s="134" t="s">
        <v>4217</v>
      </c>
      <c r="AA495" s="134" t="s">
        <v>4217</v>
      </c>
      <c r="AB495" s="134" t="s">
        <v>4217</v>
      </c>
      <c r="AC495" s="134" t="s">
        <v>4217</v>
      </c>
      <c r="AD495" s="134" t="s">
        <v>4217</v>
      </c>
      <c r="AE495" s="134" t="s">
        <v>4217</v>
      </c>
      <c r="AF495" s="31" t="s">
        <v>4217</v>
      </c>
      <c r="AG495" s="134" t="s">
        <v>4217</v>
      </c>
      <c r="AH495" s="134" t="s">
        <v>4217</v>
      </c>
      <c r="AI495" s="134" t="s">
        <v>4217</v>
      </c>
    </row>
    <row r="496" spans="1:35" s="21" customFormat="1" ht="76.5" hidden="1" customHeight="1">
      <c r="A496" s="101" t="s">
        <v>415</v>
      </c>
      <c r="B496" s="37" t="s">
        <v>3506</v>
      </c>
      <c r="C496" s="37" t="s">
        <v>97</v>
      </c>
      <c r="D496" s="39" t="s">
        <v>97</v>
      </c>
      <c r="E496" s="123" t="s">
        <v>1607</v>
      </c>
      <c r="F496" s="44" t="s">
        <v>3507</v>
      </c>
      <c r="G496" s="44" t="s">
        <v>4217</v>
      </c>
      <c r="H496" s="118" t="s">
        <v>3508</v>
      </c>
      <c r="I496" s="31" t="s">
        <v>1864</v>
      </c>
      <c r="J496" s="31" t="s">
        <v>97</v>
      </c>
      <c r="K496" s="31" t="s">
        <v>1848</v>
      </c>
      <c r="L496" s="31" t="s">
        <v>1855</v>
      </c>
      <c r="M496" s="31" t="s">
        <v>1727</v>
      </c>
      <c r="N496" s="31" t="s">
        <v>4217</v>
      </c>
      <c r="O496" s="30" t="e">
        <f>COUNTIF([2]!Table48[[#This Row],[CMMI Primary Care First
Version Date: CY 2022]:[CMS Merit-based Incentive Payment System (MIPS)
Version Date: CY 2022]],"*yes*")</f>
        <v>#REF!</v>
      </c>
      <c r="P496" s="134" t="s">
        <v>4217</v>
      </c>
      <c r="Q496" s="134" t="s">
        <v>4217</v>
      </c>
      <c r="R496" s="134" t="s">
        <v>4217</v>
      </c>
      <c r="S496" s="134" t="s">
        <v>4217</v>
      </c>
      <c r="T496" s="31" t="s">
        <v>4217</v>
      </c>
      <c r="U496" s="134" t="s">
        <v>4217</v>
      </c>
      <c r="V496" s="134" t="s">
        <v>4217</v>
      </c>
      <c r="W496" s="134" t="s">
        <v>1</v>
      </c>
      <c r="X496" s="134" t="s">
        <v>4217</v>
      </c>
      <c r="Y496" s="134" t="s">
        <v>4217</v>
      </c>
      <c r="Z496" s="134" t="s">
        <v>4217</v>
      </c>
      <c r="AA496" s="134" t="s">
        <v>4217</v>
      </c>
      <c r="AB496" s="31" t="s">
        <v>4217</v>
      </c>
      <c r="AC496" s="134" t="s">
        <v>4217</v>
      </c>
      <c r="AD496" s="134" t="s">
        <v>4217</v>
      </c>
      <c r="AE496" s="134" t="s">
        <v>4217</v>
      </c>
      <c r="AF496" s="31" t="s">
        <v>4217</v>
      </c>
      <c r="AG496" s="134" t="s">
        <v>4217</v>
      </c>
      <c r="AH496" s="134" t="s">
        <v>4217</v>
      </c>
      <c r="AI496" s="31" t="s">
        <v>4217</v>
      </c>
    </row>
    <row r="497" spans="1:35" s="21" customFormat="1" ht="76.5" hidden="1" customHeight="1">
      <c r="A497" s="163" t="s">
        <v>3514</v>
      </c>
      <c r="B497" s="37" t="s">
        <v>2301</v>
      </c>
      <c r="C497" s="37" t="s">
        <v>269</v>
      </c>
      <c r="D497" s="37" t="s">
        <v>2235</v>
      </c>
      <c r="E497" s="123" t="s">
        <v>227</v>
      </c>
      <c r="F497" s="140" t="s">
        <v>4217</v>
      </c>
      <c r="G497" s="40" t="s">
        <v>4217</v>
      </c>
      <c r="H497" s="118" t="s">
        <v>1420</v>
      </c>
      <c r="I497" s="31" t="s">
        <v>1864</v>
      </c>
      <c r="J497" s="102" t="s">
        <v>1863</v>
      </c>
      <c r="K497" s="31" t="s">
        <v>1848</v>
      </c>
      <c r="L497" s="31" t="s">
        <v>1891</v>
      </c>
      <c r="M497" s="134" t="s">
        <v>1727</v>
      </c>
      <c r="N497" s="31" t="s">
        <v>1</v>
      </c>
      <c r="O497" s="30" t="e">
        <f>COUNTIF([2]!Table48[[#This Row],[CMMI Primary Care First
Version Date: CY 2022]:[CMS Merit-based Incentive Payment System (MIPS)
Version Date: CY 2022]],"*yes*")</f>
        <v>#REF!</v>
      </c>
      <c r="P497" s="134" t="s">
        <v>4217</v>
      </c>
      <c r="Q497" s="134" t="s">
        <v>4217</v>
      </c>
      <c r="R497" s="134" t="s">
        <v>4217</v>
      </c>
      <c r="S497" s="134" t="s">
        <v>4217</v>
      </c>
      <c r="T497" s="31" t="s">
        <v>4217</v>
      </c>
      <c r="U497" s="134" t="s">
        <v>4217</v>
      </c>
      <c r="V497" s="134" t="s">
        <v>4217</v>
      </c>
      <c r="W497" s="134" t="s">
        <v>4217</v>
      </c>
      <c r="X497" s="134" t="s">
        <v>4217</v>
      </c>
      <c r="Y497" s="134" t="s">
        <v>4217</v>
      </c>
      <c r="Z497" s="134" t="s">
        <v>4217</v>
      </c>
      <c r="AA497" s="134" t="s">
        <v>3717</v>
      </c>
      <c r="AB497" s="134" t="s">
        <v>4217</v>
      </c>
      <c r="AC497" s="134" t="s">
        <v>4217</v>
      </c>
      <c r="AD497" s="134" t="s">
        <v>4217</v>
      </c>
      <c r="AE497" s="134" t="s">
        <v>4217</v>
      </c>
      <c r="AF497" s="31" t="s">
        <v>4217</v>
      </c>
      <c r="AG497" s="134" t="s">
        <v>4217</v>
      </c>
      <c r="AH497" s="134" t="s">
        <v>4217</v>
      </c>
      <c r="AI497" s="134" t="s">
        <v>4217</v>
      </c>
    </row>
    <row r="498" spans="1:35" s="21" customFormat="1" ht="76.5" hidden="1" customHeight="1">
      <c r="A498" s="163" t="s">
        <v>3515</v>
      </c>
      <c r="B498" s="37" t="s">
        <v>2067</v>
      </c>
      <c r="C498" s="37" t="s">
        <v>97</v>
      </c>
      <c r="D498" s="37" t="s">
        <v>97</v>
      </c>
      <c r="E498" s="123" t="s">
        <v>1622</v>
      </c>
      <c r="F498" s="153" t="s">
        <v>4217</v>
      </c>
      <c r="G498" s="44" t="s">
        <v>4217</v>
      </c>
      <c r="H498" s="118" t="s">
        <v>1356</v>
      </c>
      <c r="I498" s="31" t="s">
        <v>1881</v>
      </c>
      <c r="J498" s="31" t="s">
        <v>97</v>
      </c>
      <c r="K498" s="31" t="s">
        <v>1867</v>
      </c>
      <c r="L498" s="31" t="s">
        <v>1855</v>
      </c>
      <c r="M498" s="134" t="s">
        <v>5</v>
      </c>
      <c r="N498" s="31" t="s">
        <v>4217</v>
      </c>
      <c r="O498" s="30" t="e">
        <f>COUNTIF([2]!Table48[[#This Row],[CMMI Primary Care First
Version Date: CY 2022]:[CMS Merit-based Incentive Payment System (MIPS)
Version Date: CY 2022]],"*yes*")</f>
        <v>#REF!</v>
      </c>
      <c r="P498" s="134" t="s">
        <v>4217</v>
      </c>
      <c r="Q498" s="134" t="s">
        <v>4217</v>
      </c>
      <c r="R498" s="134" t="s">
        <v>4217</v>
      </c>
      <c r="S498" s="134" t="s">
        <v>4217</v>
      </c>
      <c r="T498" s="31" t="s">
        <v>4217</v>
      </c>
      <c r="U498" s="134" t="s">
        <v>4217</v>
      </c>
      <c r="V498" s="134" t="s">
        <v>4217</v>
      </c>
      <c r="W498" s="134" t="s">
        <v>4217</v>
      </c>
      <c r="X498" s="134" t="s">
        <v>4217</v>
      </c>
      <c r="Y498" s="134" t="s">
        <v>4217</v>
      </c>
      <c r="Z498" s="134" t="s">
        <v>4217</v>
      </c>
      <c r="AA498" s="134" t="s">
        <v>4217</v>
      </c>
      <c r="AB498" s="134" t="s">
        <v>4217</v>
      </c>
      <c r="AC498" s="134" t="s">
        <v>4217</v>
      </c>
      <c r="AD498" s="134" t="s">
        <v>4217</v>
      </c>
      <c r="AE498" s="134" t="s">
        <v>4217</v>
      </c>
      <c r="AF498" s="31" t="s">
        <v>4217</v>
      </c>
      <c r="AG498" s="134" t="s">
        <v>4217</v>
      </c>
      <c r="AH498" s="134" t="s">
        <v>4217</v>
      </c>
      <c r="AI498" s="134" t="s">
        <v>4217</v>
      </c>
    </row>
    <row r="499" spans="1:35" s="21" customFormat="1" ht="76.5" hidden="1" customHeight="1">
      <c r="A499" s="163" t="s">
        <v>3516</v>
      </c>
      <c r="B499" s="37" t="s">
        <v>3511</v>
      </c>
      <c r="C499" s="37" t="s">
        <v>97</v>
      </c>
      <c r="D499" s="37" t="s">
        <v>97</v>
      </c>
      <c r="E499" s="123" t="s">
        <v>3512</v>
      </c>
      <c r="F499" s="140" t="s">
        <v>4217</v>
      </c>
      <c r="G499" s="40" t="s">
        <v>4217</v>
      </c>
      <c r="H499" s="141" t="s">
        <v>3513</v>
      </c>
      <c r="I499" s="31" t="s">
        <v>97</v>
      </c>
      <c r="J499" s="31" t="s">
        <v>97</v>
      </c>
      <c r="K499" s="31" t="s">
        <v>1892</v>
      </c>
      <c r="L499" s="31" t="s">
        <v>1855</v>
      </c>
      <c r="M499" s="31" t="s">
        <v>6</v>
      </c>
      <c r="N499" s="31" t="s">
        <v>4217</v>
      </c>
      <c r="O499" s="30" t="e">
        <f>COUNTIF([2]!Table48[[#This Row],[CMMI Primary Care First
Version Date: CY 2022]:[CMS Merit-based Incentive Payment System (MIPS)
Version Date: CY 2022]],"*yes*")</f>
        <v>#REF!</v>
      </c>
      <c r="P499" s="134" t="s">
        <v>4217</v>
      </c>
      <c r="Q499" s="134" t="s">
        <v>4217</v>
      </c>
      <c r="R499" s="134" t="s">
        <v>1</v>
      </c>
      <c r="S499" s="134" t="s">
        <v>4217</v>
      </c>
      <c r="T499" s="134" t="s">
        <v>4217</v>
      </c>
      <c r="U499" s="134" t="s">
        <v>4217</v>
      </c>
      <c r="V499" s="134" t="s">
        <v>4217</v>
      </c>
      <c r="W499" s="134" t="s">
        <v>4217</v>
      </c>
      <c r="X499" s="134" t="s">
        <v>4217</v>
      </c>
      <c r="Y499" s="134" t="s">
        <v>4217</v>
      </c>
      <c r="Z499" s="134" t="s">
        <v>4217</v>
      </c>
      <c r="AA499" s="134" t="s">
        <v>4217</v>
      </c>
      <c r="AB499" s="134" t="s">
        <v>4217</v>
      </c>
      <c r="AC499" s="134" t="s">
        <v>4217</v>
      </c>
      <c r="AD499" s="134" t="s">
        <v>4217</v>
      </c>
      <c r="AE499" s="134" t="s">
        <v>4217</v>
      </c>
      <c r="AF499" s="134" t="s">
        <v>4217</v>
      </c>
      <c r="AG499" s="134" t="s">
        <v>4217</v>
      </c>
      <c r="AH499" s="134" t="s">
        <v>4217</v>
      </c>
      <c r="AI499" s="134" t="s">
        <v>4217</v>
      </c>
    </row>
    <row r="500" spans="1:35" s="21" customFormat="1" ht="76.5" hidden="1" customHeight="1">
      <c r="A500" s="163" t="s">
        <v>3517</v>
      </c>
      <c r="B500" s="37" t="s">
        <v>172</v>
      </c>
      <c r="C500" s="37" t="s">
        <v>171</v>
      </c>
      <c r="D500" s="37" t="s">
        <v>2235</v>
      </c>
      <c r="E500" s="123" t="s">
        <v>1935</v>
      </c>
      <c r="F500" s="140" t="s">
        <v>4217</v>
      </c>
      <c r="G500" s="40" t="s">
        <v>4217</v>
      </c>
      <c r="H500" s="141" t="s">
        <v>1520</v>
      </c>
      <c r="I500" s="31" t="s">
        <v>1883</v>
      </c>
      <c r="J500" s="31" t="s">
        <v>97</v>
      </c>
      <c r="K500" s="31" t="s">
        <v>1852</v>
      </c>
      <c r="L500" s="31" t="s">
        <v>1855</v>
      </c>
      <c r="M500" s="31" t="s">
        <v>6</v>
      </c>
      <c r="N500" s="31" t="s">
        <v>4217</v>
      </c>
      <c r="O500" s="30" t="e">
        <f>COUNTIF([2]!Table48[[#This Row],[CMMI Primary Care First
Version Date: CY 2022]:[CMS Merit-based Incentive Payment System (MIPS)
Version Date: CY 2022]],"*yes*")</f>
        <v>#REF!</v>
      </c>
      <c r="P500" s="134" t="s">
        <v>4217</v>
      </c>
      <c r="Q500" s="134" t="s">
        <v>4217</v>
      </c>
      <c r="R500" s="134" t="s">
        <v>4217</v>
      </c>
      <c r="S500" s="134" t="s">
        <v>4217</v>
      </c>
      <c r="T500" s="134" t="s">
        <v>4217</v>
      </c>
      <c r="U500" s="134" t="s">
        <v>4217</v>
      </c>
      <c r="V500" s="134" t="s">
        <v>4217</v>
      </c>
      <c r="W500" s="134" t="s">
        <v>4217</v>
      </c>
      <c r="X500" s="134" t="s">
        <v>4217</v>
      </c>
      <c r="Y500" s="134" t="s">
        <v>4217</v>
      </c>
      <c r="Z500" s="134" t="s">
        <v>4217</v>
      </c>
      <c r="AA500" s="134" t="s">
        <v>4217</v>
      </c>
      <c r="AB500" s="134" t="s">
        <v>4217</v>
      </c>
      <c r="AC500" s="134" t="s">
        <v>4217</v>
      </c>
      <c r="AD500" s="134" t="s">
        <v>4217</v>
      </c>
      <c r="AE500" s="134" t="s">
        <v>4217</v>
      </c>
      <c r="AF500" s="134" t="s">
        <v>4217</v>
      </c>
      <c r="AG500" s="134" t="s">
        <v>4217</v>
      </c>
      <c r="AH500" s="134" t="s">
        <v>4217</v>
      </c>
      <c r="AI500" s="134" t="s">
        <v>4217</v>
      </c>
    </row>
    <row r="501" spans="1:35" s="21" customFormat="1" ht="76.5" hidden="1" customHeight="1">
      <c r="A501" s="163" t="s">
        <v>3518</v>
      </c>
      <c r="B501" s="37" t="s">
        <v>2996</v>
      </c>
      <c r="C501" s="37" t="s">
        <v>97</v>
      </c>
      <c r="D501" s="37" t="s">
        <v>97</v>
      </c>
      <c r="E501" s="164" t="s">
        <v>2997</v>
      </c>
      <c r="F501" s="140" t="s">
        <v>4217</v>
      </c>
      <c r="G501" s="40" t="s">
        <v>4217</v>
      </c>
      <c r="H501" s="141" t="s">
        <v>2998</v>
      </c>
      <c r="I501" s="31" t="s">
        <v>1881</v>
      </c>
      <c r="J501" s="31" t="s">
        <v>1865</v>
      </c>
      <c r="K501" s="31" t="s">
        <v>1848</v>
      </c>
      <c r="L501" s="31" t="s">
        <v>1891</v>
      </c>
      <c r="M501" s="134" t="s">
        <v>5</v>
      </c>
      <c r="N501" s="31" t="s">
        <v>4217</v>
      </c>
      <c r="O501" s="30" t="e">
        <f>COUNTIF([2]!Table48[[#This Row],[CMMI Primary Care First
Version Date: CY 2022]:[CMS Merit-based Incentive Payment System (MIPS)
Version Date: CY 2022]],"*yes*")</f>
        <v>#REF!</v>
      </c>
      <c r="P501" s="134" t="s">
        <v>4217</v>
      </c>
      <c r="Q501" s="134" t="s">
        <v>4217</v>
      </c>
      <c r="R501" s="134" t="s">
        <v>4217</v>
      </c>
      <c r="S501" s="134" t="s">
        <v>4217</v>
      </c>
      <c r="T501" s="134" t="s">
        <v>4217</v>
      </c>
      <c r="U501" s="134" t="s">
        <v>4217</v>
      </c>
      <c r="V501" s="134" t="s">
        <v>4217</v>
      </c>
      <c r="W501" s="134" t="s">
        <v>4217</v>
      </c>
      <c r="X501" s="134" t="s">
        <v>4217</v>
      </c>
      <c r="Y501" s="134" t="s">
        <v>4217</v>
      </c>
      <c r="Z501" s="134" t="s">
        <v>4217</v>
      </c>
      <c r="AA501" s="134" t="s">
        <v>4217</v>
      </c>
      <c r="AB501" s="134" t="s">
        <v>4217</v>
      </c>
      <c r="AC501" s="134" t="s">
        <v>4217</v>
      </c>
      <c r="AD501" s="134" t="s">
        <v>4217</v>
      </c>
      <c r="AE501" s="134" t="s">
        <v>4217</v>
      </c>
      <c r="AF501" s="134" t="s">
        <v>4217</v>
      </c>
      <c r="AG501" s="134" t="s">
        <v>4217</v>
      </c>
      <c r="AH501" s="134" t="s">
        <v>4217</v>
      </c>
      <c r="AI501" s="134" t="s">
        <v>4217</v>
      </c>
    </row>
    <row r="502" spans="1:35" s="21" customFormat="1" ht="76.5" hidden="1" customHeight="1">
      <c r="A502" s="101" t="s">
        <v>3519</v>
      </c>
      <c r="B502" s="37" t="s">
        <v>3000</v>
      </c>
      <c r="C502" s="37" t="s">
        <v>97</v>
      </c>
      <c r="D502" s="37" t="s">
        <v>97</v>
      </c>
      <c r="E502" s="123" t="s">
        <v>2997</v>
      </c>
      <c r="F502" s="40" t="s">
        <v>4217</v>
      </c>
      <c r="G502" s="40" t="s">
        <v>4217</v>
      </c>
      <c r="H502" s="118" t="s">
        <v>3001</v>
      </c>
      <c r="I502" s="31" t="s">
        <v>1881</v>
      </c>
      <c r="J502" s="31" t="s">
        <v>1865</v>
      </c>
      <c r="K502" s="31" t="s">
        <v>1848</v>
      </c>
      <c r="L502" s="31" t="s">
        <v>1891</v>
      </c>
      <c r="M502" s="31" t="s">
        <v>5</v>
      </c>
      <c r="N502" s="31" t="s">
        <v>4217</v>
      </c>
      <c r="O502" s="30" t="e">
        <f>COUNTIF([2]!Table48[[#This Row],[CMMI Primary Care First
Version Date: CY 2022]:[CMS Merit-based Incentive Payment System (MIPS)
Version Date: CY 2022]],"*yes*")</f>
        <v>#REF!</v>
      </c>
      <c r="P502" s="134" t="s">
        <v>4217</v>
      </c>
      <c r="Q502" s="134" t="s">
        <v>4217</v>
      </c>
      <c r="R502" s="134" t="s">
        <v>4217</v>
      </c>
      <c r="S502" s="134" t="s">
        <v>4217</v>
      </c>
      <c r="T502" s="31" t="s">
        <v>4217</v>
      </c>
      <c r="U502" s="134" t="s">
        <v>4217</v>
      </c>
      <c r="V502" s="134" t="s">
        <v>4217</v>
      </c>
      <c r="W502" s="134" t="s">
        <v>4217</v>
      </c>
      <c r="X502" s="134" t="s">
        <v>4217</v>
      </c>
      <c r="Y502" s="134" t="s">
        <v>4217</v>
      </c>
      <c r="Z502" s="134" t="s">
        <v>4217</v>
      </c>
      <c r="AA502" s="134" t="s">
        <v>4217</v>
      </c>
      <c r="AB502" s="31" t="s">
        <v>4217</v>
      </c>
      <c r="AC502" s="134" t="s">
        <v>4217</v>
      </c>
      <c r="AD502" s="134" t="s">
        <v>4217</v>
      </c>
      <c r="AE502" s="134" t="s">
        <v>4217</v>
      </c>
      <c r="AF502" s="31" t="s">
        <v>4217</v>
      </c>
      <c r="AG502" s="134" t="s">
        <v>4217</v>
      </c>
      <c r="AH502" s="134" t="s">
        <v>4217</v>
      </c>
      <c r="AI502" s="31" t="s">
        <v>4217</v>
      </c>
    </row>
    <row r="503" spans="1:35" s="21" customFormat="1" ht="76.5" hidden="1" customHeight="1">
      <c r="A503" s="101" t="s">
        <v>3520</v>
      </c>
      <c r="B503" s="37" t="s">
        <v>1902</v>
      </c>
      <c r="C503" s="37" t="s">
        <v>97</v>
      </c>
      <c r="D503" s="37" t="s">
        <v>97</v>
      </c>
      <c r="E503" s="123" t="s">
        <v>1935</v>
      </c>
      <c r="F503" s="40" t="s">
        <v>2641</v>
      </c>
      <c r="G503" s="40" t="s">
        <v>4217</v>
      </c>
      <c r="H503" s="118" t="s">
        <v>2642</v>
      </c>
      <c r="I503" s="31" t="s">
        <v>1846</v>
      </c>
      <c r="J503" s="31" t="s">
        <v>1858</v>
      </c>
      <c r="K503" s="31" t="s">
        <v>1848</v>
      </c>
      <c r="L503" s="31" t="s">
        <v>2219</v>
      </c>
      <c r="M503" s="31" t="s">
        <v>5</v>
      </c>
      <c r="N503" s="31" t="s">
        <v>1</v>
      </c>
      <c r="O503" s="30" t="e">
        <f>COUNTIF([2]!Table48[[#This Row],[CMMI Primary Care First
Version Date: CY 2022]:[CMS Merit-based Incentive Payment System (MIPS)
Version Date: CY 2022]],"*yes*")</f>
        <v>#REF!</v>
      </c>
      <c r="P503" s="134" t="s">
        <v>4217</v>
      </c>
      <c r="Q503" s="134" t="s">
        <v>4217</v>
      </c>
      <c r="R503" s="134" t="s">
        <v>4217</v>
      </c>
      <c r="S503" s="134" t="s">
        <v>4217</v>
      </c>
      <c r="T503" s="31" t="s">
        <v>4217</v>
      </c>
      <c r="U503" s="134" t="s">
        <v>4217</v>
      </c>
      <c r="V503" s="134" t="s">
        <v>4217</v>
      </c>
      <c r="W503" s="134" t="s">
        <v>1</v>
      </c>
      <c r="X503" s="134" t="s">
        <v>2307</v>
      </c>
      <c r="Y503" s="134" t="s">
        <v>4217</v>
      </c>
      <c r="Z503" s="134" t="s">
        <v>4217</v>
      </c>
      <c r="AA503" s="134" t="s">
        <v>4217</v>
      </c>
      <c r="AB503" s="31" t="s">
        <v>4217</v>
      </c>
      <c r="AC503" s="134" t="s">
        <v>4217</v>
      </c>
      <c r="AD503" s="134" t="s">
        <v>4217</v>
      </c>
      <c r="AE503" s="134" t="s">
        <v>4217</v>
      </c>
      <c r="AF503" s="31" t="s">
        <v>4217</v>
      </c>
      <c r="AG503" s="134" t="s">
        <v>4217</v>
      </c>
      <c r="AH503" s="134" t="s">
        <v>4217</v>
      </c>
      <c r="AI503" s="31" t="s">
        <v>4217</v>
      </c>
    </row>
    <row r="504" spans="1:35" s="21" customFormat="1" ht="76.5" hidden="1" customHeight="1">
      <c r="A504" s="101" t="s">
        <v>3522</v>
      </c>
      <c r="B504" s="37" t="s">
        <v>2723</v>
      </c>
      <c r="C504" s="37" t="s">
        <v>97</v>
      </c>
      <c r="D504" s="37" t="s">
        <v>97</v>
      </c>
      <c r="E504" s="123" t="s">
        <v>1935</v>
      </c>
      <c r="F504" s="40" t="s">
        <v>4217</v>
      </c>
      <c r="G504" s="40" t="s">
        <v>4217</v>
      </c>
      <c r="H504" s="118" t="s">
        <v>2724</v>
      </c>
      <c r="I504" s="31" t="s">
        <v>1846</v>
      </c>
      <c r="J504" s="31" t="s">
        <v>1858</v>
      </c>
      <c r="K504" s="31" t="s">
        <v>1848</v>
      </c>
      <c r="L504" s="31" t="s">
        <v>1860</v>
      </c>
      <c r="M504" s="31" t="s">
        <v>5</v>
      </c>
      <c r="N504" s="31" t="s">
        <v>4217</v>
      </c>
      <c r="O504" s="30" t="e">
        <f>COUNTIF([2]!Table48[[#This Row],[CMMI Primary Care First
Version Date: CY 2022]:[CMS Merit-based Incentive Payment System (MIPS)
Version Date: CY 2022]],"*yes*")</f>
        <v>#REF!</v>
      </c>
      <c r="P504" s="134" t="s">
        <v>4217</v>
      </c>
      <c r="Q504" s="134" t="s">
        <v>4217</v>
      </c>
      <c r="R504" s="134" t="s">
        <v>4217</v>
      </c>
      <c r="S504" s="134" t="s">
        <v>4217</v>
      </c>
      <c r="T504" s="31" t="s">
        <v>4217</v>
      </c>
      <c r="U504" s="134" t="s">
        <v>4217</v>
      </c>
      <c r="V504" s="134" t="s">
        <v>4217</v>
      </c>
      <c r="W504" s="134" t="s">
        <v>4217</v>
      </c>
      <c r="X504" s="134" t="s">
        <v>4217</v>
      </c>
      <c r="Y504" s="134" t="s">
        <v>4217</v>
      </c>
      <c r="Z504" s="134" t="s">
        <v>4217</v>
      </c>
      <c r="AA504" s="134" t="s">
        <v>4217</v>
      </c>
      <c r="AB504" s="31" t="s">
        <v>4217</v>
      </c>
      <c r="AC504" s="134" t="s">
        <v>4217</v>
      </c>
      <c r="AD504" s="134" t="s">
        <v>4217</v>
      </c>
      <c r="AE504" s="134" t="s">
        <v>4217</v>
      </c>
      <c r="AF504" s="31" t="s">
        <v>4217</v>
      </c>
      <c r="AG504" s="134" t="s">
        <v>4217</v>
      </c>
      <c r="AH504" s="134" t="s">
        <v>4217</v>
      </c>
      <c r="AI504" s="31" t="s">
        <v>4217</v>
      </c>
    </row>
    <row r="505" spans="1:35" s="21" customFormat="1" ht="76.5" hidden="1" customHeight="1">
      <c r="A505" s="101" t="s">
        <v>384</v>
      </c>
      <c r="B505" s="37" t="s">
        <v>853</v>
      </c>
      <c r="C505" s="37" t="s">
        <v>97</v>
      </c>
      <c r="D505" s="39" t="s">
        <v>97</v>
      </c>
      <c r="E505" s="123" t="s">
        <v>1938</v>
      </c>
      <c r="F505" s="44" t="s">
        <v>2444</v>
      </c>
      <c r="G505" s="44" t="s">
        <v>4217</v>
      </c>
      <c r="H505" s="118" t="s">
        <v>854</v>
      </c>
      <c r="I505" s="31" t="s">
        <v>97</v>
      </c>
      <c r="J505" s="31" t="s">
        <v>97</v>
      </c>
      <c r="K505" s="31" t="s">
        <v>1848</v>
      </c>
      <c r="L505" s="31" t="s">
        <v>1891</v>
      </c>
      <c r="M505" s="31" t="s">
        <v>311</v>
      </c>
      <c r="N505" s="31" t="s">
        <v>4217</v>
      </c>
      <c r="O505" s="30" t="e">
        <f>COUNTIF([2]!Table48[[#This Row],[CMMI Primary Care First
Version Date: CY 2022]:[CMS Merit-based Incentive Payment System (MIPS)
Version Date: CY 2022]],"*yes*")</f>
        <v>#REF!</v>
      </c>
      <c r="P505" s="134" t="s">
        <v>4217</v>
      </c>
      <c r="Q505" s="134" t="s">
        <v>4217</v>
      </c>
      <c r="R505" s="134" t="s">
        <v>4217</v>
      </c>
      <c r="S505" s="134" t="s">
        <v>4217</v>
      </c>
      <c r="T505" s="134" t="s">
        <v>4217</v>
      </c>
      <c r="U505" s="134" t="s">
        <v>4217</v>
      </c>
      <c r="V505" s="134" t="s">
        <v>4217</v>
      </c>
      <c r="W505" s="134" t="s">
        <v>1</v>
      </c>
      <c r="X505" s="134" t="s">
        <v>4217</v>
      </c>
      <c r="Y505" s="134" t="s">
        <v>4217</v>
      </c>
      <c r="Z505" s="134" t="s">
        <v>4217</v>
      </c>
      <c r="AA505" s="134" t="s">
        <v>4217</v>
      </c>
      <c r="AB505" s="134" t="s">
        <v>4217</v>
      </c>
      <c r="AC505" s="134" t="s">
        <v>4217</v>
      </c>
      <c r="AD505" s="134" t="s">
        <v>4217</v>
      </c>
      <c r="AE505" s="134" t="s">
        <v>4217</v>
      </c>
      <c r="AF505" s="134" t="s">
        <v>4217</v>
      </c>
      <c r="AG505" s="134" t="s">
        <v>4217</v>
      </c>
      <c r="AH505" s="134" t="s">
        <v>4217</v>
      </c>
      <c r="AI505" s="134" t="s">
        <v>4217</v>
      </c>
    </row>
    <row r="506" spans="1:35" s="21" customFormat="1" ht="76.5" hidden="1" customHeight="1">
      <c r="A506" s="101" t="s">
        <v>559</v>
      </c>
      <c r="B506" s="37" t="s">
        <v>2981</v>
      </c>
      <c r="C506" s="37" t="s">
        <v>97</v>
      </c>
      <c r="D506" s="37" t="s">
        <v>97</v>
      </c>
      <c r="E506" s="123" t="s">
        <v>1622</v>
      </c>
      <c r="F506" s="40" t="s">
        <v>4217</v>
      </c>
      <c r="G506" s="40" t="s">
        <v>4217</v>
      </c>
      <c r="H506" s="118" t="s">
        <v>2982</v>
      </c>
      <c r="I506" s="31" t="s">
        <v>1881</v>
      </c>
      <c r="J506" s="31" t="s">
        <v>97</v>
      </c>
      <c r="K506" s="31" t="s">
        <v>1875</v>
      </c>
      <c r="L506" s="31" t="s">
        <v>1855</v>
      </c>
      <c r="M506" s="31" t="s">
        <v>5</v>
      </c>
      <c r="N506" s="31" t="s">
        <v>4217</v>
      </c>
      <c r="O506" s="30" t="e">
        <f>COUNTIF([2]!Table48[[#This Row],[CMMI Primary Care First
Version Date: CY 2022]:[CMS Merit-based Incentive Payment System (MIPS)
Version Date: CY 2022]],"*yes*")</f>
        <v>#REF!</v>
      </c>
      <c r="P506" s="134" t="s">
        <v>4217</v>
      </c>
      <c r="Q506" s="134" t="s">
        <v>4217</v>
      </c>
      <c r="R506" s="134" t="s">
        <v>4217</v>
      </c>
      <c r="S506" s="134" t="s">
        <v>4217</v>
      </c>
      <c r="T506" s="134" t="s">
        <v>4217</v>
      </c>
      <c r="U506" s="134" t="s">
        <v>4217</v>
      </c>
      <c r="V506" s="134" t="s">
        <v>4217</v>
      </c>
      <c r="W506" s="134" t="s">
        <v>4217</v>
      </c>
      <c r="X506" s="134" t="s">
        <v>4217</v>
      </c>
      <c r="Y506" s="134" t="s">
        <v>4217</v>
      </c>
      <c r="Z506" s="134" t="s">
        <v>4217</v>
      </c>
      <c r="AA506" s="134" t="s">
        <v>4217</v>
      </c>
      <c r="AB506" s="134" t="s">
        <v>4217</v>
      </c>
      <c r="AC506" s="134" t="s">
        <v>4217</v>
      </c>
      <c r="AD506" s="134" t="s">
        <v>4217</v>
      </c>
      <c r="AE506" s="134" t="s">
        <v>4217</v>
      </c>
      <c r="AF506" s="134" t="s">
        <v>4217</v>
      </c>
      <c r="AG506" s="134" t="s">
        <v>4217</v>
      </c>
      <c r="AH506" s="134" t="s">
        <v>4217</v>
      </c>
      <c r="AI506" s="134" t="s">
        <v>4217</v>
      </c>
    </row>
    <row r="507" spans="1:35" s="21" customFormat="1" ht="76.5" hidden="1" customHeight="1">
      <c r="A507" s="101" t="s">
        <v>557</v>
      </c>
      <c r="B507" s="37" t="s">
        <v>3521</v>
      </c>
      <c r="C507" s="37" t="s">
        <v>97</v>
      </c>
      <c r="D507" s="37" t="s">
        <v>97</v>
      </c>
      <c r="E507" s="123" t="s">
        <v>1920</v>
      </c>
      <c r="F507" s="40" t="s">
        <v>4217</v>
      </c>
      <c r="G507" s="40" t="s">
        <v>4217</v>
      </c>
      <c r="H507" s="118" t="s">
        <v>2121</v>
      </c>
      <c r="I507" s="31" t="s">
        <v>2260</v>
      </c>
      <c r="J507" s="31" t="s">
        <v>1856</v>
      </c>
      <c r="K507" s="31" t="s">
        <v>1854</v>
      </c>
      <c r="L507" s="31" t="s">
        <v>1849</v>
      </c>
      <c r="M507" s="31" t="s">
        <v>6</v>
      </c>
      <c r="N507" s="31" t="s">
        <v>4217</v>
      </c>
      <c r="O507" s="30" t="e">
        <f>COUNTIF([2]!Table48[[#This Row],[CMMI Primary Care First
Version Date: CY 2022]:[CMS Merit-based Incentive Payment System (MIPS)
Version Date: CY 2022]],"*yes*")</f>
        <v>#REF!</v>
      </c>
      <c r="P507" s="134" t="s">
        <v>4217</v>
      </c>
      <c r="Q507" s="134" t="s">
        <v>4217</v>
      </c>
      <c r="R507" s="134" t="s">
        <v>4217</v>
      </c>
      <c r="S507" s="134" t="s">
        <v>4217</v>
      </c>
      <c r="T507" s="134" t="s">
        <v>4217</v>
      </c>
      <c r="U507" s="134" t="s">
        <v>4217</v>
      </c>
      <c r="V507" s="134" t="s">
        <v>4217</v>
      </c>
      <c r="W507" s="134" t="s">
        <v>4217</v>
      </c>
      <c r="X507" s="134" t="s">
        <v>4217</v>
      </c>
      <c r="Y507" s="134" t="s">
        <v>4217</v>
      </c>
      <c r="Z507" s="134" t="s">
        <v>4217</v>
      </c>
      <c r="AA507" s="134" t="s">
        <v>4217</v>
      </c>
      <c r="AB507" s="134" t="s">
        <v>4217</v>
      </c>
      <c r="AC507" s="134" t="s">
        <v>4217</v>
      </c>
      <c r="AD507" s="134" t="s">
        <v>4217</v>
      </c>
      <c r="AE507" s="134" t="s">
        <v>4217</v>
      </c>
      <c r="AF507" s="134" t="s">
        <v>4217</v>
      </c>
      <c r="AG507" s="134" t="s">
        <v>4217</v>
      </c>
      <c r="AH507" s="134" t="s">
        <v>4217</v>
      </c>
      <c r="AI507" s="134" t="s">
        <v>4217</v>
      </c>
    </row>
    <row r="508" spans="1:35" s="21" customFormat="1" ht="76.5" hidden="1" customHeight="1">
      <c r="A508" s="101" t="s">
        <v>556</v>
      </c>
      <c r="B508" s="37" t="s">
        <v>3523</v>
      </c>
      <c r="C508" s="37" t="s">
        <v>97</v>
      </c>
      <c r="D508" s="38" t="s">
        <v>97</v>
      </c>
      <c r="E508" s="123" t="s">
        <v>569</v>
      </c>
      <c r="F508" s="40" t="s">
        <v>4217</v>
      </c>
      <c r="G508" s="40" t="s">
        <v>4217</v>
      </c>
      <c r="H508" s="118" t="s">
        <v>3524</v>
      </c>
      <c r="I508" s="31" t="s">
        <v>1881</v>
      </c>
      <c r="J508" s="31" t="s">
        <v>1876</v>
      </c>
      <c r="K508" s="31" t="s">
        <v>1854</v>
      </c>
      <c r="L508" s="31" t="s">
        <v>2220</v>
      </c>
      <c r="M508" s="31" t="s">
        <v>1727</v>
      </c>
      <c r="N508" s="31" t="s">
        <v>4217</v>
      </c>
      <c r="O508" s="30" t="e">
        <f>COUNTIF([2]!Table48[[#This Row],[CMMI Primary Care First
Version Date: CY 2022]:[CMS Merit-based Incentive Payment System (MIPS)
Version Date: CY 2022]],"*yes*")</f>
        <v>#REF!</v>
      </c>
      <c r="P508" s="134" t="s">
        <v>4217</v>
      </c>
      <c r="Q508" s="134" t="s">
        <v>4217</v>
      </c>
      <c r="R508" s="134" t="s">
        <v>4217</v>
      </c>
      <c r="S508" s="134" t="s">
        <v>4217</v>
      </c>
      <c r="T508" s="134" t="s">
        <v>4217</v>
      </c>
      <c r="U508" s="134" t="s">
        <v>4217</v>
      </c>
      <c r="V508" s="134" t="s">
        <v>4217</v>
      </c>
      <c r="W508" s="134" t="s">
        <v>4217</v>
      </c>
      <c r="X508" s="134" t="s">
        <v>4217</v>
      </c>
      <c r="Y508" s="134" t="s">
        <v>4217</v>
      </c>
      <c r="Z508" s="134" t="s">
        <v>4217</v>
      </c>
      <c r="AA508" s="134" t="s">
        <v>4217</v>
      </c>
      <c r="AB508" s="134" t="s">
        <v>4217</v>
      </c>
      <c r="AC508" s="134" t="s">
        <v>4217</v>
      </c>
      <c r="AD508" s="134" t="s">
        <v>4217</v>
      </c>
      <c r="AE508" s="134" t="s">
        <v>4217</v>
      </c>
      <c r="AF508" s="134" t="s">
        <v>4217</v>
      </c>
      <c r="AG508" s="134" t="s">
        <v>4217</v>
      </c>
      <c r="AH508" s="134" t="s">
        <v>4217</v>
      </c>
      <c r="AI508" s="134" t="s">
        <v>4217</v>
      </c>
    </row>
    <row r="509" spans="1:35" s="21" customFormat="1" ht="76.5" hidden="1" customHeight="1">
      <c r="A509" s="101" t="s">
        <v>555</v>
      </c>
      <c r="B509" s="37" t="s">
        <v>3525</v>
      </c>
      <c r="C509" s="37" t="s">
        <v>97</v>
      </c>
      <c r="D509" s="38" t="s">
        <v>97</v>
      </c>
      <c r="E509" s="123" t="s">
        <v>569</v>
      </c>
      <c r="F509" s="40" t="s">
        <v>4217</v>
      </c>
      <c r="G509" s="40" t="s">
        <v>4217</v>
      </c>
      <c r="H509" s="118" t="s">
        <v>3526</v>
      </c>
      <c r="I509" s="31" t="s">
        <v>1881</v>
      </c>
      <c r="J509" s="31" t="s">
        <v>1876</v>
      </c>
      <c r="K509" s="31" t="s">
        <v>1854</v>
      </c>
      <c r="L509" s="31" t="s">
        <v>2220</v>
      </c>
      <c r="M509" s="31" t="s">
        <v>1727</v>
      </c>
      <c r="N509" s="31" t="s">
        <v>4217</v>
      </c>
      <c r="O509" s="30" t="e">
        <f>COUNTIF([2]!Table48[[#This Row],[CMMI Primary Care First
Version Date: CY 2022]:[CMS Merit-based Incentive Payment System (MIPS)
Version Date: CY 2022]],"*yes*")</f>
        <v>#REF!</v>
      </c>
      <c r="P509" s="134" t="s">
        <v>4217</v>
      </c>
      <c r="Q509" s="134" t="s">
        <v>4217</v>
      </c>
      <c r="R509" s="134" t="s">
        <v>4217</v>
      </c>
      <c r="S509" s="134" t="s">
        <v>4217</v>
      </c>
      <c r="T509" s="134" t="s">
        <v>4217</v>
      </c>
      <c r="U509" s="134" t="s">
        <v>4217</v>
      </c>
      <c r="V509" s="134" t="s">
        <v>4217</v>
      </c>
      <c r="W509" s="134" t="s">
        <v>4217</v>
      </c>
      <c r="X509" s="134" t="s">
        <v>4217</v>
      </c>
      <c r="Y509" s="134" t="s">
        <v>4217</v>
      </c>
      <c r="Z509" s="134" t="s">
        <v>4217</v>
      </c>
      <c r="AA509" s="134" t="s">
        <v>4217</v>
      </c>
      <c r="AB509" s="134" t="s">
        <v>4217</v>
      </c>
      <c r="AC509" s="134" t="s">
        <v>4217</v>
      </c>
      <c r="AD509" s="134" t="s">
        <v>4217</v>
      </c>
      <c r="AE509" s="134" t="s">
        <v>4217</v>
      </c>
      <c r="AF509" s="134" t="s">
        <v>4217</v>
      </c>
      <c r="AG509" s="134" t="s">
        <v>4217</v>
      </c>
      <c r="AH509" s="134" t="s">
        <v>4217</v>
      </c>
      <c r="AI509" s="134" t="s">
        <v>4217</v>
      </c>
    </row>
    <row r="510" spans="1:35" s="21" customFormat="1" ht="76.5" hidden="1" customHeight="1">
      <c r="A510" s="101" t="s">
        <v>1119</v>
      </c>
      <c r="B510" s="37" t="s">
        <v>761</v>
      </c>
      <c r="C510" s="37" t="s">
        <v>1019</v>
      </c>
      <c r="D510" s="38" t="s">
        <v>2235</v>
      </c>
      <c r="E510" s="123" t="s">
        <v>1919</v>
      </c>
      <c r="F510" s="44" t="s">
        <v>4217</v>
      </c>
      <c r="G510" s="44" t="s">
        <v>4217</v>
      </c>
      <c r="H510" s="118" t="s">
        <v>762</v>
      </c>
      <c r="I510" s="31" t="s">
        <v>1850</v>
      </c>
      <c r="J510" s="31" t="s">
        <v>1858</v>
      </c>
      <c r="K510" s="31" t="s">
        <v>1848</v>
      </c>
      <c r="L510" s="31" t="s">
        <v>1891</v>
      </c>
      <c r="M510" s="31" t="s">
        <v>1727</v>
      </c>
      <c r="N510" s="31" t="s">
        <v>1</v>
      </c>
      <c r="O510" s="30" t="e">
        <f>COUNTIF([2]!Table48[[#This Row],[CMMI Primary Care First
Version Date: CY 2022]:[CMS Merit-based Incentive Payment System (MIPS)
Version Date: CY 2022]],"*yes*")</f>
        <v>#REF!</v>
      </c>
      <c r="P510" s="134" t="s">
        <v>4217</v>
      </c>
      <c r="Q510" s="134" t="s">
        <v>4217</v>
      </c>
      <c r="R510" s="134" t="s">
        <v>4217</v>
      </c>
      <c r="S510" s="134" t="s">
        <v>4217</v>
      </c>
      <c r="T510" s="134" t="s">
        <v>4217</v>
      </c>
      <c r="U510" s="134" t="s">
        <v>4217</v>
      </c>
      <c r="V510" s="134" t="s">
        <v>4217</v>
      </c>
      <c r="W510" s="134" t="s">
        <v>4217</v>
      </c>
      <c r="X510" s="134" t="s">
        <v>4217</v>
      </c>
      <c r="Y510" s="134" t="s">
        <v>4217</v>
      </c>
      <c r="Z510" s="134" t="s">
        <v>4217</v>
      </c>
      <c r="AA510" s="134" t="s">
        <v>4217</v>
      </c>
      <c r="AB510" s="134" t="s">
        <v>1</v>
      </c>
      <c r="AC510" s="134" t="s">
        <v>4217</v>
      </c>
      <c r="AD510" s="134" t="s">
        <v>4217</v>
      </c>
      <c r="AE510" s="134" t="s">
        <v>4217</v>
      </c>
      <c r="AF510" s="134" t="s">
        <v>4217</v>
      </c>
      <c r="AG510" s="134" t="s">
        <v>4217</v>
      </c>
      <c r="AH510" s="134" t="s">
        <v>4217</v>
      </c>
      <c r="AI510" s="134" t="s">
        <v>4217</v>
      </c>
    </row>
    <row r="511" spans="1:35" s="21" customFormat="1" ht="76.5" hidden="1" customHeight="1">
      <c r="A511" s="101" t="s">
        <v>3529</v>
      </c>
      <c r="B511" s="37" t="s">
        <v>2249</v>
      </c>
      <c r="C511" s="37" t="s">
        <v>606</v>
      </c>
      <c r="D511" s="37" t="s">
        <v>2243</v>
      </c>
      <c r="E511" s="123" t="s">
        <v>1919</v>
      </c>
      <c r="F511" s="40" t="s">
        <v>2250</v>
      </c>
      <c r="G511" s="40" t="s">
        <v>4363</v>
      </c>
      <c r="H511" s="118" t="s">
        <v>1384</v>
      </c>
      <c r="I511" s="31" t="s">
        <v>1850</v>
      </c>
      <c r="J511" s="31" t="s">
        <v>1858</v>
      </c>
      <c r="K511" s="31" t="s">
        <v>1848</v>
      </c>
      <c r="L511" s="31" t="s">
        <v>1891</v>
      </c>
      <c r="M511" s="31" t="s">
        <v>1727</v>
      </c>
      <c r="N511" s="31" t="s">
        <v>1</v>
      </c>
      <c r="O511" s="30" t="e">
        <f>COUNTIF([2]!Table48[[#This Row],[CMMI Primary Care First
Version Date: CY 2022]:[CMS Merit-based Incentive Payment System (MIPS)
Version Date: CY 2022]],"*yes*")</f>
        <v>#REF!</v>
      </c>
      <c r="P511" s="134" t="s">
        <v>4217</v>
      </c>
      <c r="Q511" s="134" t="s">
        <v>4217</v>
      </c>
      <c r="R511" s="134" t="s">
        <v>4217</v>
      </c>
      <c r="S511" s="134" t="s">
        <v>3696</v>
      </c>
      <c r="T511" s="31" t="s">
        <v>4217</v>
      </c>
      <c r="U511" s="134" t="s">
        <v>4217</v>
      </c>
      <c r="V511" s="134" t="s">
        <v>4217</v>
      </c>
      <c r="W511" s="134" t="s">
        <v>1</v>
      </c>
      <c r="X511" s="134" t="s">
        <v>3697</v>
      </c>
      <c r="Y511" s="134" t="s">
        <v>4217</v>
      </c>
      <c r="Z511" s="134" t="s">
        <v>4217</v>
      </c>
      <c r="AA511" s="134" t="s">
        <v>4217</v>
      </c>
      <c r="AB511" s="31" t="s">
        <v>4217</v>
      </c>
      <c r="AC511" s="134" t="s">
        <v>4217</v>
      </c>
      <c r="AD511" s="134" t="s">
        <v>4217</v>
      </c>
      <c r="AE511" s="134" t="s">
        <v>4217</v>
      </c>
      <c r="AF511" s="31" t="s">
        <v>4217</v>
      </c>
      <c r="AG511" s="134" t="s">
        <v>4217</v>
      </c>
      <c r="AH511" s="134" t="s">
        <v>4217</v>
      </c>
      <c r="AI511" s="31" t="s">
        <v>4217</v>
      </c>
    </row>
    <row r="512" spans="1:35" s="21" customFormat="1" ht="76.5" hidden="1" customHeight="1">
      <c r="A512" s="101" t="s">
        <v>3530</v>
      </c>
      <c r="B512" s="37" t="s">
        <v>3179</v>
      </c>
      <c r="C512" s="37" t="s">
        <v>1018</v>
      </c>
      <c r="D512" s="37" t="s">
        <v>2243</v>
      </c>
      <c r="E512" s="123" t="s">
        <v>1919</v>
      </c>
      <c r="F512" s="40" t="s">
        <v>2441</v>
      </c>
      <c r="G512" s="40" t="s">
        <v>4217</v>
      </c>
      <c r="H512" s="118" t="s">
        <v>1233</v>
      </c>
      <c r="I512" s="31" t="s">
        <v>1850</v>
      </c>
      <c r="J512" s="31" t="s">
        <v>1858</v>
      </c>
      <c r="K512" s="31" t="s">
        <v>1848</v>
      </c>
      <c r="L512" s="31" t="s">
        <v>1891</v>
      </c>
      <c r="M512" s="31" t="s">
        <v>1727</v>
      </c>
      <c r="N512" s="31" t="s">
        <v>1</v>
      </c>
      <c r="O512" s="30" t="e">
        <f>COUNTIF([2]!Table48[[#This Row],[CMMI Primary Care First
Version Date: CY 2022]:[CMS Merit-based Incentive Payment System (MIPS)
Version Date: CY 2022]],"*yes*")</f>
        <v>#REF!</v>
      </c>
      <c r="P512" s="134" t="s">
        <v>4217</v>
      </c>
      <c r="Q512" s="134" t="s">
        <v>4217</v>
      </c>
      <c r="R512" s="134" t="s">
        <v>4217</v>
      </c>
      <c r="S512" s="134" t="s">
        <v>4217</v>
      </c>
      <c r="T512" s="31" t="s">
        <v>4217</v>
      </c>
      <c r="U512" s="134" t="s">
        <v>4217</v>
      </c>
      <c r="V512" s="134" t="s">
        <v>4217</v>
      </c>
      <c r="W512" s="134" t="s">
        <v>1</v>
      </c>
      <c r="X512" s="134" t="s">
        <v>4217</v>
      </c>
      <c r="Y512" s="134" t="s">
        <v>4217</v>
      </c>
      <c r="Z512" s="134" t="s">
        <v>1</v>
      </c>
      <c r="AA512" s="134" t="s">
        <v>4217</v>
      </c>
      <c r="AB512" s="31" t="s">
        <v>4217</v>
      </c>
      <c r="AC512" s="134" t="s">
        <v>4217</v>
      </c>
      <c r="AD512" s="134" t="s">
        <v>4217</v>
      </c>
      <c r="AE512" s="134" t="s">
        <v>4217</v>
      </c>
      <c r="AF512" s="31" t="s">
        <v>4217</v>
      </c>
      <c r="AG512" s="134" t="s">
        <v>4217</v>
      </c>
      <c r="AH512" s="134" t="s">
        <v>4217</v>
      </c>
      <c r="AI512" s="31" t="s">
        <v>4217</v>
      </c>
    </row>
    <row r="513" spans="1:35" s="21" customFormat="1" ht="76.5" hidden="1" customHeight="1">
      <c r="A513" s="101" t="s">
        <v>3532</v>
      </c>
      <c r="B513" s="37" t="s">
        <v>2445</v>
      </c>
      <c r="C513" s="37" t="s">
        <v>1017</v>
      </c>
      <c r="D513" s="37" t="s">
        <v>2235</v>
      </c>
      <c r="E513" s="123" t="s">
        <v>1941</v>
      </c>
      <c r="F513" s="40" t="s">
        <v>2446</v>
      </c>
      <c r="G513" s="40" t="s">
        <v>4217</v>
      </c>
      <c r="H513" s="118" t="s">
        <v>1234</v>
      </c>
      <c r="I513" s="31" t="s">
        <v>1850</v>
      </c>
      <c r="J513" s="31" t="s">
        <v>1858</v>
      </c>
      <c r="K513" s="31" t="s">
        <v>1848</v>
      </c>
      <c r="L513" s="31" t="s">
        <v>1891</v>
      </c>
      <c r="M513" s="31" t="s">
        <v>1727</v>
      </c>
      <c r="N513" s="31" t="s">
        <v>1</v>
      </c>
      <c r="O513" s="30" t="e">
        <f>COUNTIF([2]!Table48[[#This Row],[CMMI Primary Care First
Version Date: CY 2022]:[CMS Merit-based Incentive Payment System (MIPS)
Version Date: CY 2022]],"*yes*")</f>
        <v>#REF!</v>
      </c>
      <c r="P513" s="134" t="s">
        <v>4217</v>
      </c>
      <c r="Q513" s="134" t="s">
        <v>4217</v>
      </c>
      <c r="R513" s="134" t="s">
        <v>4217</v>
      </c>
      <c r="S513" s="134" t="s">
        <v>4217</v>
      </c>
      <c r="T513" s="31" t="s">
        <v>4217</v>
      </c>
      <c r="U513" s="134" t="s">
        <v>4217</v>
      </c>
      <c r="V513" s="134" t="s">
        <v>4217</v>
      </c>
      <c r="W513" s="134" t="s">
        <v>4217</v>
      </c>
      <c r="X513" s="134" t="s">
        <v>4217</v>
      </c>
      <c r="Y513" s="134" t="s">
        <v>4217</v>
      </c>
      <c r="Z513" s="134" t="s">
        <v>4217</v>
      </c>
      <c r="AA513" s="134" t="s">
        <v>4217</v>
      </c>
      <c r="AB513" s="31" t="s">
        <v>4217</v>
      </c>
      <c r="AC513" s="134" t="s">
        <v>4217</v>
      </c>
      <c r="AD513" s="134" t="s">
        <v>4217</v>
      </c>
      <c r="AE513" s="134" t="s">
        <v>4217</v>
      </c>
      <c r="AF513" s="31" t="s">
        <v>4217</v>
      </c>
      <c r="AG513" s="134" t="s">
        <v>4217</v>
      </c>
      <c r="AH513" s="134" t="s">
        <v>4217</v>
      </c>
      <c r="AI513" s="31" t="s">
        <v>4217</v>
      </c>
    </row>
    <row r="514" spans="1:35" s="21" customFormat="1" ht="76.5" hidden="1" customHeight="1">
      <c r="A514" s="101" t="s">
        <v>3535</v>
      </c>
      <c r="B514" s="37" t="s">
        <v>2772</v>
      </c>
      <c r="C514" s="37" t="s">
        <v>2773</v>
      </c>
      <c r="D514" s="37" t="s">
        <v>2243</v>
      </c>
      <c r="E514" s="123" t="s">
        <v>220</v>
      </c>
      <c r="F514" s="40" t="s">
        <v>2774</v>
      </c>
      <c r="G514" s="40" t="s">
        <v>4217</v>
      </c>
      <c r="H514" s="118" t="s">
        <v>2775</v>
      </c>
      <c r="I514" s="31" t="s">
        <v>1864</v>
      </c>
      <c r="J514" s="31" t="s">
        <v>1853</v>
      </c>
      <c r="K514" s="31" t="s">
        <v>1854</v>
      </c>
      <c r="L514" s="31" t="s">
        <v>1849</v>
      </c>
      <c r="M514" s="31" t="s">
        <v>311</v>
      </c>
      <c r="N514" s="31" t="s">
        <v>1</v>
      </c>
      <c r="O514" s="30" t="e">
        <f>COUNTIF([2]!Table48[[#This Row],[CMMI Primary Care First
Version Date: CY 2022]:[CMS Merit-based Incentive Payment System (MIPS)
Version Date: CY 2022]],"*yes*")</f>
        <v>#REF!</v>
      </c>
      <c r="P514" s="134" t="s">
        <v>4217</v>
      </c>
      <c r="Q514" s="134" t="s">
        <v>4217</v>
      </c>
      <c r="R514" s="134" t="s">
        <v>4217</v>
      </c>
      <c r="S514" s="134" t="s">
        <v>4217</v>
      </c>
      <c r="T514" s="31" t="s">
        <v>4217</v>
      </c>
      <c r="U514" s="134" t="s">
        <v>4217</v>
      </c>
      <c r="V514" s="134" t="s">
        <v>4217</v>
      </c>
      <c r="W514" s="134" t="s">
        <v>4217</v>
      </c>
      <c r="X514" s="134" t="s">
        <v>2236</v>
      </c>
      <c r="Y514" s="134" t="s">
        <v>4217</v>
      </c>
      <c r="Z514" s="134" t="s">
        <v>4217</v>
      </c>
      <c r="AA514" s="134" t="s">
        <v>4217</v>
      </c>
      <c r="AB514" s="31" t="s">
        <v>4217</v>
      </c>
      <c r="AC514" s="134" t="s">
        <v>4217</v>
      </c>
      <c r="AD514" s="134" t="s">
        <v>4217</v>
      </c>
      <c r="AE514" s="134" t="s">
        <v>4217</v>
      </c>
      <c r="AF514" s="31" t="s">
        <v>4217</v>
      </c>
      <c r="AG514" s="134" t="s">
        <v>4217</v>
      </c>
      <c r="AH514" s="134" t="s">
        <v>4217</v>
      </c>
      <c r="AI514" s="31" t="s">
        <v>4217</v>
      </c>
    </row>
    <row r="515" spans="1:35" s="21" customFormat="1" ht="76.5" hidden="1" customHeight="1">
      <c r="A515" s="101" t="s">
        <v>1117</v>
      </c>
      <c r="B515" s="37" t="s">
        <v>1649</v>
      </c>
      <c r="C515" s="37" t="s">
        <v>97</v>
      </c>
      <c r="D515" s="39" t="s">
        <v>97</v>
      </c>
      <c r="E515" s="123" t="s">
        <v>1909</v>
      </c>
      <c r="F515" s="44" t="s">
        <v>2677</v>
      </c>
      <c r="G515" s="44" t="s">
        <v>4217</v>
      </c>
      <c r="H515" s="118" t="s">
        <v>1650</v>
      </c>
      <c r="I515" s="31" t="s">
        <v>2260</v>
      </c>
      <c r="J515" s="31" t="s">
        <v>4223</v>
      </c>
      <c r="K515" s="31" t="s">
        <v>1848</v>
      </c>
      <c r="L515" s="31" t="s">
        <v>1855</v>
      </c>
      <c r="M515" s="31" t="s">
        <v>311</v>
      </c>
      <c r="N515" s="31" t="s">
        <v>4217</v>
      </c>
      <c r="O515" s="30" t="e">
        <f>COUNTIF([2]!Table48[[#This Row],[CMMI Primary Care First
Version Date: CY 2022]:[CMS Merit-based Incentive Payment System (MIPS)
Version Date: CY 2022]],"*yes*")</f>
        <v>#REF!</v>
      </c>
      <c r="P515" s="134" t="s">
        <v>4217</v>
      </c>
      <c r="Q515" s="134" t="s">
        <v>4217</v>
      </c>
      <c r="R515" s="134" t="s">
        <v>4217</v>
      </c>
      <c r="S515" s="134" t="s">
        <v>4217</v>
      </c>
      <c r="T515" s="134" t="s">
        <v>4217</v>
      </c>
      <c r="U515" s="134" t="s">
        <v>4217</v>
      </c>
      <c r="V515" s="134" t="s">
        <v>4217</v>
      </c>
      <c r="W515" s="134" t="s">
        <v>4217</v>
      </c>
      <c r="X515" s="134" t="s">
        <v>4217</v>
      </c>
      <c r="Y515" s="134" t="s">
        <v>4217</v>
      </c>
      <c r="Z515" s="134" t="s">
        <v>4217</v>
      </c>
      <c r="AA515" s="134" t="s">
        <v>4217</v>
      </c>
      <c r="AB515" s="134" t="s">
        <v>4217</v>
      </c>
      <c r="AC515" s="134" t="s">
        <v>4217</v>
      </c>
      <c r="AD515" s="134" t="s">
        <v>4217</v>
      </c>
      <c r="AE515" s="134" t="s">
        <v>4217</v>
      </c>
      <c r="AF515" s="134" t="s">
        <v>4217</v>
      </c>
      <c r="AG515" s="134" t="s">
        <v>4217</v>
      </c>
      <c r="AH515" s="134" t="s">
        <v>4217</v>
      </c>
      <c r="AI515" s="134" t="s">
        <v>4217</v>
      </c>
    </row>
    <row r="516" spans="1:35" s="21" customFormat="1" ht="76.5" hidden="1" customHeight="1">
      <c r="A516" s="101" t="s">
        <v>3538</v>
      </c>
      <c r="B516" s="37" t="s">
        <v>2198</v>
      </c>
      <c r="C516" s="37" t="s">
        <v>97</v>
      </c>
      <c r="D516" s="37" t="s">
        <v>97</v>
      </c>
      <c r="E516" s="123" t="s">
        <v>1658</v>
      </c>
      <c r="F516" s="40" t="s">
        <v>2593</v>
      </c>
      <c r="G516" s="40" t="s">
        <v>4217</v>
      </c>
      <c r="H516" s="118" t="s">
        <v>3531</v>
      </c>
      <c r="I516" s="31" t="s">
        <v>1850</v>
      </c>
      <c r="J516" s="31" t="s">
        <v>1859</v>
      </c>
      <c r="K516" s="31" t="s">
        <v>1854</v>
      </c>
      <c r="L516" s="31" t="s">
        <v>2218</v>
      </c>
      <c r="M516" s="31" t="s">
        <v>311</v>
      </c>
      <c r="N516" s="31" t="s">
        <v>4217</v>
      </c>
      <c r="O516" s="30" t="e">
        <f>COUNTIF([2]!Table48[[#This Row],[CMMI Primary Care First
Version Date: CY 2022]:[CMS Merit-based Incentive Payment System (MIPS)
Version Date: CY 2022]],"*yes*")</f>
        <v>#REF!</v>
      </c>
      <c r="P516" s="134" t="s">
        <v>4217</v>
      </c>
      <c r="Q516" s="134" t="s">
        <v>4217</v>
      </c>
      <c r="R516" s="134" t="s">
        <v>4217</v>
      </c>
      <c r="S516" s="134" t="s">
        <v>4217</v>
      </c>
      <c r="T516" s="31" t="s">
        <v>4217</v>
      </c>
      <c r="U516" s="134" t="s">
        <v>4217</v>
      </c>
      <c r="V516" s="134" t="s">
        <v>4217</v>
      </c>
      <c r="W516" s="134" t="s">
        <v>1</v>
      </c>
      <c r="X516" s="134" t="s">
        <v>4217</v>
      </c>
      <c r="Y516" s="134" t="s">
        <v>4217</v>
      </c>
      <c r="Z516" s="134" t="s">
        <v>4217</v>
      </c>
      <c r="AA516" s="134" t="s">
        <v>4217</v>
      </c>
      <c r="AB516" s="31" t="s">
        <v>4217</v>
      </c>
      <c r="AC516" s="134" t="s">
        <v>4217</v>
      </c>
      <c r="AD516" s="134" t="s">
        <v>4217</v>
      </c>
      <c r="AE516" s="134" t="s">
        <v>4217</v>
      </c>
      <c r="AF516" s="31" t="s">
        <v>3732</v>
      </c>
      <c r="AG516" s="134" t="s">
        <v>4217</v>
      </c>
      <c r="AH516" s="134" t="s">
        <v>4217</v>
      </c>
      <c r="AI516" s="31" t="s">
        <v>4217</v>
      </c>
    </row>
    <row r="517" spans="1:35" s="21" customFormat="1" ht="76.5" hidden="1" customHeight="1">
      <c r="A517" s="101" t="s">
        <v>462</v>
      </c>
      <c r="B517" s="37" t="s">
        <v>3533</v>
      </c>
      <c r="C517" s="37" t="s">
        <v>97</v>
      </c>
      <c r="D517" s="37" t="s">
        <v>97</v>
      </c>
      <c r="E517" s="123" t="s">
        <v>1658</v>
      </c>
      <c r="F517" s="40" t="s">
        <v>2593</v>
      </c>
      <c r="G517" s="40" t="s">
        <v>4217</v>
      </c>
      <c r="H517" s="118" t="s">
        <v>3534</v>
      </c>
      <c r="I517" s="31" t="s">
        <v>1850</v>
      </c>
      <c r="J517" s="31" t="s">
        <v>1859</v>
      </c>
      <c r="K517" s="31" t="s">
        <v>1854</v>
      </c>
      <c r="L517" s="31" t="s">
        <v>1849</v>
      </c>
      <c r="M517" s="31" t="s">
        <v>311</v>
      </c>
      <c r="N517" s="31" t="s">
        <v>4217</v>
      </c>
      <c r="O517" s="30" t="e">
        <f>COUNTIF([2]!Table48[[#This Row],[CMMI Primary Care First
Version Date: CY 2022]:[CMS Merit-based Incentive Payment System (MIPS)
Version Date: CY 2022]],"*yes*")</f>
        <v>#REF!</v>
      </c>
      <c r="P517" s="134" t="s">
        <v>4217</v>
      </c>
      <c r="Q517" s="134" t="s">
        <v>4217</v>
      </c>
      <c r="R517" s="134" t="s">
        <v>4217</v>
      </c>
      <c r="S517" s="134" t="s">
        <v>4217</v>
      </c>
      <c r="T517" s="31" t="s">
        <v>4217</v>
      </c>
      <c r="U517" s="134" t="s">
        <v>4217</v>
      </c>
      <c r="V517" s="134" t="s">
        <v>4217</v>
      </c>
      <c r="W517" s="134" t="s">
        <v>4217</v>
      </c>
      <c r="X517" s="134" t="s">
        <v>2594</v>
      </c>
      <c r="Y517" s="134" t="s">
        <v>4217</v>
      </c>
      <c r="Z517" s="134" t="s">
        <v>4217</v>
      </c>
      <c r="AA517" s="134" t="s">
        <v>4217</v>
      </c>
      <c r="AB517" s="31" t="s">
        <v>4217</v>
      </c>
      <c r="AC517" s="134" t="s">
        <v>4217</v>
      </c>
      <c r="AD517" s="134" t="s">
        <v>4217</v>
      </c>
      <c r="AE517" s="134" t="s">
        <v>4217</v>
      </c>
      <c r="AF517" s="31" t="s">
        <v>4217</v>
      </c>
      <c r="AG517" s="134" t="s">
        <v>4217</v>
      </c>
      <c r="AH517" s="134" t="s">
        <v>4217</v>
      </c>
      <c r="AI517" s="31" t="s">
        <v>4217</v>
      </c>
    </row>
    <row r="518" spans="1:35" s="21" customFormat="1" ht="76.5" hidden="1" customHeight="1">
      <c r="A518" s="101" t="s">
        <v>3541</v>
      </c>
      <c r="B518" s="37" t="s">
        <v>3536</v>
      </c>
      <c r="C518" s="37" t="s">
        <v>97</v>
      </c>
      <c r="D518" s="37" t="s">
        <v>97</v>
      </c>
      <c r="E518" s="123" t="s">
        <v>1658</v>
      </c>
      <c r="F518" s="40" t="s">
        <v>2593</v>
      </c>
      <c r="G518" s="40" t="s">
        <v>4217</v>
      </c>
      <c r="H518" s="118" t="s">
        <v>3537</v>
      </c>
      <c r="I518" s="31" t="s">
        <v>1850</v>
      </c>
      <c r="J518" s="31" t="s">
        <v>1859</v>
      </c>
      <c r="K518" s="31" t="s">
        <v>1854</v>
      </c>
      <c r="L518" s="31" t="s">
        <v>1855</v>
      </c>
      <c r="M518" s="31" t="s">
        <v>311</v>
      </c>
      <c r="N518" s="31" t="s">
        <v>4217</v>
      </c>
      <c r="O518" s="30" t="e">
        <f>COUNTIF([2]!Table48[[#This Row],[CMMI Primary Care First
Version Date: CY 2022]:[CMS Merit-based Incentive Payment System (MIPS)
Version Date: CY 2022]],"*yes*")</f>
        <v>#REF!</v>
      </c>
      <c r="P518" s="134" t="s">
        <v>4217</v>
      </c>
      <c r="Q518" s="134" t="s">
        <v>4217</v>
      </c>
      <c r="R518" s="134" t="s">
        <v>4217</v>
      </c>
      <c r="S518" s="134" t="s">
        <v>4217</v>
      </c>
      <c r="T518" s="31" t="s">
        <v>4217</v>
      </c>
      <c r="U518" s="134" t="s">
        <v>4217</v>
      </c>
      <c r="V518" s="134" t="s">
        <v>4217</v>
      </c>
      <c r="W518" s="134" t="s">
        <v>4217</v>
      </c>
      <c r="X518" s="134" t="s">
        <v>2594</v>
      </c>
      <c r="Y518" s="134" t="s">
        <v>4217</v>
      </c>
      <c r="Z518" s="134" t="s">
        <v>4217</v>
      </c>
      <c r="AA518" s="134" t="s">
        <v>4217</v>
      </c>
      <c r="AB518" s="31" t="s">
        <v>4217</v>
      </c>
      <c r="AC518" s="134" t="s">
        <v>4217</v>
      </c>
      <c r="AD518" s="134" t="s">
        <v>4217</v>
      </c>
      <c r="AE518" s="134" t="s">
        <v>4217</v>
      </c>
      <c r="AF518" s="31" t="s">
        <v>4217</v>
      </c>
      <c r="AG518" s="134" t="s">
        <v>4217</v>
      </c>
      <c r="AH518" s="134" t="s">
        <v>4217</v>
      </c>
      <c r="AI518" s="31" t="s">
        <v>4217</v>
      </c>
    </row>
    <row r="519" spans="1:35" s="21" customFormat="1" ht="76.5" hidden="1" customHeight="1">
      <c r="A519" s="101" t="s">
        <v>3542</v>
      </c>
      <c r="B519" s="37" t="s">
        <v>64</v>
      </c>
      <c r="C519" s="37" t="s">
        <v>65</v>
      </c>
      <c r="D519" s="37" t="s">
        <v>2243</v>
      </c>
      <c r="E519" s="123" t="s">
        <v>1658</v>
      </c>
      <c r="F519" s="40" t="s">
        <v>4217</v>
      </c>
      <c r="G519" s="40" t="s">
        <v>4217</v>
      </c>
      <c r="H519" s="118" t="s">
        <v>3216</v>
      </c>
      <c r="I519" s="31" t="s">
        <v>1850</v>
      </c>
      <c r="J519" s="31" t="s">
        <v>1862</v>
      </c>
      <c r="K519" s="31" t="s">
        <v>1854</v>
      </c>
      <c r="L519" s="31" t="s">
        <v>1855</v>
      </c>
      <c r="M519" s="31" t="s">
        <v>311</v>
      </c>
      <c r="N519" s="31" t="s">
        <v>1</v>
      </c>
      <c r="O519" s="30" t="e">
        <f>COUNTIF([2]!Table48[[#This Row],[CMMI Primary Care First
Version Date: CY 2022]:[CMS Merit-based Incentive Payment System (MIPS)
Version Date: CY 2022]],"*yes*")</f>
        <v>#REF!</v>
      </c>
      <c r="P519" s="134" t="s">
        <v>4217</v>
      </c>
      <c r="Q519" s="134" t="s">
        <v>4217</v>
      </c>
      <c r="R519" s="134" t="s">
        <v>4217</v>
      </c>
      <c r="S519" s="134" t="s">
        <v>4217</v>
      </c>
      <c r="T519" s="31" t="s">
        <v>4217</v>
      </c>
      <c r="U519" s="134" t="s">
        <v>4217</v>
      </c>
      <c r="V519" s="134" t="s">
        <v>4217</v>
      </c>
      <c r="W519" s="134" t="s">
        <v>4217</v>
      </c>
      <c r="X519" s="134" t="s">
        <v>4217</v>
      </c>
      <c r="Y519" s="134" t="s">
        <v>4217</v>
      </c>
      <c r="Z519" s="134" t="s">
        <v>4217</v>
      </c>
      <c r="AA519" s="134" t="s">
        <v>4217</v>
      </c>
      <c r="AB519" s="31" t="s">
        <v>1</v>
      </c>
      <c r="AC519" s="134" t="s">
        <v>4217</v>
      </c>
      <c r="AD519" s="134" t="s">
        <v>4217</v>
      </c>
      <c r="AE519" s="134" t="s">
        <v>4217</v>
      </c>
      <c r="AF519" s="31" t="s">
        <v>1</v>
      </c>
      <c r="AG519" s="134" t="s">
        <v>4217</v>
      </c>
      <c r="AH519" s="134" t="s">
        <v>4217</v>
      </c>
      <c r="AI519" s="31" t="s">
        <v>4217</v>
      </c>
    </row>
    <row r="520" spans="1:35" s="21" customFormat="1" ht="76.5" hidden="1" customHeight="1">
      <c r="A520" s="101" t="s">
        <v>3543</v>
      </c>
      <c r="B520" s="37" t="s">
        <v>3539</v>
      </c>
      <c r="C520" s="37" t="s">
        <v>97</v>
      </c>
      <c r="D520" s="37" t="s">
        <v>97</v>
      </c>
      <c r="E520" s="123" t="s">
        <v>3431</v>
      </c>
      <c r="F520" s="40" t="s">
        <v>4217</v>
      </c>
      <c r="G520" s="40" t="s">
        <v>4217</v>
      </c>
      <c r="H520" s="118" t="s">
        <v>3540</v>
      </c>
      <c r="I520" s="31" t="s">
        <v>1850</v>
      </c>
      <c r="J520" s="31" t="s">
        <v>1862</v>
      </c>
      <c r="K520" s="31" t="s">
        <v>1854</v>
      </c>
      <c r="L520" s="31" t="s">
        <v>1855</v>
      </c>
      <c r="M520" s="31" t="s">
        <v>1727</v>
      </c>
      <c r="N520" s="31" t="s">
        <v>1</v>
      </c>
      <c r="O520" s="30" t="e">
        <f>COUNTIF([2]!Table48[[#This Row],[CMMI Primary Care First
Version Date: CY 2022]:[CMS Merit-based Incentive Payment System (MIPS)
Version Date: CY 2022]],"*yes*")</f>
        <v>#REF!</v>
      </c>
      <c r="P520" s="134" t="s">
        <v>4217</v>
      </c>
      <c r="Q520" s="134" t="s">
        <v>4217</v>
      </c>
      <c r="R520" s="134" t="s">
        <v>4217</v>
      </c>
      <c r="S520" s="134" t="s">
        <v>4217</v>
      </c>
      <c r="T520" s="31" t="s">
        <v>4217</v>
      </c>
      <c r="U520" s="134" t="s">
        <v>4217</v>
      </c>
      <c r="V520" s="134" t="s">
        <v>4217</v>
      </c>
      <c r="W520" s="134" t="s">
        <v>4217</v>
      </c>
      <c r="X520" s="134" t="s">
        <v>4217</v>
      </c>
      <c r="Y520" s="134" t="s">
        <v>4217</v>
      </c>
      <c r="Z520" s="134" t="s">
        <v>4217</v>
      </c>
      <c r="AA520" s="134" t="s">
        <v>4217</v>
      </c>
      <c r="AB520" s="31" t="s">
        <v>4217</v>
      </c>
      <c r="AC520" s="134" t="s">
        <v>4217</v>
      </c>
      <c r="AD520" s="134" t="s">
        <v>4217</v>
      </c>
      <c r="AE520" s="134" t="s">
        <v>4217</v>
      </c>
      <c r="AF520" s="31" t="s">
        <v>4217</v>
      </c>
      <c r="AG520" s="134" t="s">
        <v>4217</v>
      </c>
      <c r="AH520" s="134" t="s">
        <v>4217</v>
      </c>
      <c r="AI520" s="31" t="s">
        <v>4217</v>
      </c>
    </row>
    <row r="521" spans="1:35" s="21" customFormat="1" ht="76.5" hidden="1" customHeight="1">
      <c r="A521" s="101" t="s">
        <v>3544</v>
      </c>
      <c r="B521" s="37" t="s">
        <v>2555</v>
      </c>
      <c r="C521" s="37" t="s">
        <v>994</v>
      </c>
      <c r="D521" s="37" t="s">
        <v>2243</v>
      </c>
      <c r="E521" s="123" t="s">
        <v>1658</v>
      </c>
      <c r="F521" s="40" t="s">
        <v>4217</v>
      </c>
      <c r="G521" s="40" t="s">
        <v>4217</v>
      </c>
      <c r="H521" s="118" t="s">
        <v>3164</v>
      </c>
      <c r="I521" s="31" t="s">
        <v>1850</v>
      </c>
      <c r="J521" s="31" t="s">
        <v>1853</v>
      </c>
      <c r="K521" s="31" t="s">
        <v>1854</v>
      </c>
      <c r="L521" s="31" t="s">
        <v>1855</v>
      </c>
      <c r="M521" s="31" t="s">
        <v>311</v>
      </c>
      <c r="N521" s="31" t="s">
        <v>1</v>
      </c>
      <c r="O521" s="30" t="e">
        <f>COUNTIF([2]!Table48[[#This Row],[CMMI Primary Care First
Version Date: CY 2022]:[CMS Merit-based Incentive Payment System (MIPS)
Version Date: CY 2022]],"*yes*")</f>
        <v>#REF!</v>
      </c>
      <c r="P521" s="134" t="s">
        <v>4217</v>
      </c>
      <c r="Q521" s="134" t="s">
        <v>4217</v>
      </c>
      <c r="R521" s="134" t="s">
        <v>4217</v>
      </c>
      <c r="S521" s="134" t="s">
        <v>4217</v>
      </c>
      <c r="T521" s="31" t="s">
        <v>4217</v>
      </c>
      <c r="U521" s="134" t="s">
        <v>4217</v>
      </c>
      <c r="V521" s="134" t="s">
        <v>4217</v>
      </c>
      <c r="W521" s="134" t="s">
        <v>4217</v>
      </c>
      <c r="X521" s="134" t="s">
        <v>4217</v>
      </c>
      <c r="Y521" s="134" t="s">
        <v>4217</v>
      </c>
      <c r="Z521" s="134" t="s">
        <v>4217</v>
      </c>
      <c r="AA521" s="134" t="s">
        <v>4217</v>
      </c>
      <c r="AB521" s="31" t="s">
        <v>1</v>
      </c>
      <c r="AC521" s="134" t="s">
        <v>4217</v>
      </c>
      <c r="AD521" s="134" t="s">
        <v>4217</v>
      </c>
      <c r="AE521" s="134" t="s">
        <v>4217</v>
      </c>
      <c r="AF521" s="31" t="s">
        <v>4217</v>
      </c>
      <c r="AG521" s="134" t="s">
        <v>4217</v>
      </c>
      <c r="AH521" s="134" t="s">
        <v>4217</v>
      </c>
      <c r="AI521" s="31" t="s">
        <v>4217</v>
      </c>
    </row>
    <row r="522" spans="1:35" s="21" customFormat="1" ht="76.5" hidden="1" customHeight="1">
      <c r="A522" s="101" t="s">
        <v>385</v>
      </c>
      <c r="B522" s="37" t="s">
        <v>971</v>
      </c>
      <c r="C522" s="37" t="s">
        <v>97</v>
      </c>
      <c r="D522" s="39" t="s">
        <v>97</v>
      </c>
      <c r="E522" s="123" t="s">
        <v>1621</v>
      </c>
      <c r="F522" s="44" t="s">
        <v>2572</v>
      </c>
      <c r="G522" s="44" t="s">
        <v>4217</v>
      </c>
      <c r="H522" s="118" t="s">
        <v>972</v>
      </c>
      <c r="I522" s="31" t="s">
        <v>97</v>
      </c>
      <c r="J522" s="31" t="s">
        <v>1865</v>
      </c>
      <c r="K522" s="31" t="s">
        <v>1848</v>
      </c>
      <c r="L522" s="31" t="s">
        <v>1855</v>
      </c>
      <c r="M522" s="31" t="s">
        <v>1727</v>
      </c>
      <c r="N522" s="31" t="s">
        <v>4217</v>
      </c>
      <c r="O522" s="30" t="e">
        <f>COUNTIF([2]!Table48[[#This Row],[CMMI Primary Care First
Version Date: CY 2022]:[CMS Merit-based Incentive Payment System (MIPS)
Version Date: CY 2022]],"*yes*")</f>
        <v>#REF!</v>
      </c>
      <c r="P522" s="134" t="s">
        <v>4217</v>
      </c>
      <c r="Q522" s="134" t="s">
        <v>4217</v>
      </c>
      <c r="R522" s="134" t="s">
        <v>4217</v>
      </c>
      <c r="S522" s="134" t="s">
        <v>4217</v>
      </c>
      <c r="T522" s="134" t="s">
        <v>4217</v>
      </c>
      <c r="U522" s="134" t="s">
        <v>4217</v>
      </c>
      <c r="V522" s="134" t="s">
        <v>4217</v>
      </c>
      <c r="W522" s="134" t="s">
        <v>1</v>
      </c>
      <c r="X522" s="134" t="s">
        <v>4217</v>
      </c>
      <c r="Y522" s="134" t="s">
        <v>4217</v>
      </c>
      <c r="Z522" s="134" t="s">
        <v>4217</v>
      </c>
      <c r="AA522" s="134" t="s">
        <v>4217</v>
      </c>
      <c r="AB522" s="134" t="s">
        <v>4217</v>
      </c>
      <c r="AC522" s="134" t="s">
        <v>4217</v>
      </c>
      <c r="AD522" s="134" t="s">
        <v>4217</v>
      </c>
      <c r="AE522" s="134" t="s">
        <v>4217</v>
      </c>
      <c r="AF522" s="134" t="s">
        <v>4217</v>
      </c>
      <c r="AG522" s="134" t="s">
        <v>4217</v>
      </c>
      <c r="AH522" s="134" t="s">
        <v>4217</v>
      </c>
      <c r="AI522" s="134" t="s">
        <v>4217</v>
      </c>
    </row>
    <row r="523" spans="1:35" s="21" customFormat="1" ht="76.5" hidden="1" customHeight="1">
      <c r="A523" s="101" t="s">
        <v>3545</v>
      </c>
      <c r="B523" s="37" t="s">
        <v>967</v>
      </c>
      <c r="C523" s="37" t="s">
        <v>97</v>
      </c>
      <c r="D523" s="37" t="s">
        <v>97</v>
      </c>
      <c r="E523" s="123" t="s">
        <v>1621</v>
      </c>
      <c r="F523" s="40" t="s">
        <v>2569</v>
      </c>
      <c r="G523" s="40" t="s">
        <v>4217</v>
      </c>
      <c r="H523" s="118" t="s">
        <v>968</v>
      </c>
      <c r="I523" s="31" t="s">
        <v>97</v>
      </c>
      <c r="J523" s="31" t="s">
        <v>1865</v>
      </c>
      <c r="K523" s="31" t="s">
        <v>1848</v>
      </c>
      <c r="L523" s="31" t="s">
        <v>1891</v>
      </c>
      <c r="M523" s="31" t="s">
        <v>1727</v>
      </c>
      <c r="N523" s="31" t="s">
        <v>4217</v>
      </c>
      <c r="O523" s="30" t="e">
        <f>COUNTIF([2]!Table48[[#This Row],[CMMI Primary Care First
Version Date: CY 2022]:[CMS Merit-based Incentive Payment System (MIPS)
Version Date: CY 2022]],"*yes*")</f>
        <v>#REF!</v>
      </c>
      <c r="P523" s="134" t="s">
        <v>4217</v>
      </c>
      <c r="Q523" s="134" t="s">
        <v>4217</v>
      </c>
      <c r="R523" s="134" t="s">
        <v>4217</v>
      </c>
      <c r="S523" s="134" t="s">
        <v>4217</v>
      </c>
      <c r="T523" s="31" t="s">
        <v>4217</v>
      </c>
      <c r="U523" s="134" t="s">
        <v>4217</v>
      </c>
      <c r="V523" s="134" t="s">
        <v>4217</v>
      </c>
      <c r="W523" s="134" t="s">
        <v>4217</v>
      </c>
      <c r="X523" s="134" t="s">
        <v>4217</v>
      </c>
      <c r="Y523" s="134" t="s">
        <v>4217</v>
      </c>
      <c r="Z523" s="134" t="s">
        <v>4217</v>
      </c>
      <c r="AA523" s="134" t="s">
        <v>4217</v>
      </c>
      <c r="AB523" s="31" t="s">
        <v>4217</v>
      </c>
      <c r="AC523" s="134" t="s">
        <v>4217</v>
      </c>
      <c r="AD523" s="134" t="s">
        <v>4217</v>
      </c>
      <c r="AE523" s="134" t="s">
        <v>4217</v>
      </c>
      <c r="AF523" s="31" t="s">
        <v>4217</v>
      </c>
      <c r="AG523" s="134" t="s">
        <v>4217</v>
      </c>
      <c r="AH523" s="134" t="s">
        <v>4217</v>
      </c>
      <c r="AI523" s="31" t="s">
        <v>4217</v>
      </c>
    </row>
    <row r="524" spans="1:35" s="21" customFormat="1" ht="76.5" hidden="1" customHeight="1">
      <c r="A524" s="101" t="s">
        <v>3546</v>
      </c>
      <c r="B524" s="37" t="s">
        <v>963</v>
      </c>
      <c r="C524" s="37" t="s">
        <v>97</v>
      </c>
      <c r="D524" s="37" t="s">
        <v>97</v>
      </c>
      <c r="E524" s="123" t="s">
        <v>1621</v>
      </c>
      <c r="F524" s="40" t="s">
        <v>2567</v>
      </c>
      <c r="G524" s="40" t="s">
        <v>4217</v>
      </c>
      <c r="H524" s="118" t="s">
        <v>964</v>
      </c>
      <c r="I524" s="31" t="s">
        <v>97</v>
      </c>
      <c r="J524" s="31" t="s">
        <v>1865</v>
      </c>
      <c r="K524" s="31" t="s">
        <v>1848</v>
      </c>
      <c r="L524" s="31" t="s">
        <v>1891</v>
      </c>
      <c r="M524" s="31" t="s">
        <v>1727</v>
      </c>
      <c r="N524" s="31" t="s">
        <v>4217</v>
      </c>
      <c r="O524" s="30" t="e">
        <f>COUNTIF([2]!Table48[[#This Row],[CMMI Primary Care First
Version Date: CY 2022]:[CMS Merit-based Incentive Payment System (MIPS)
Version Date: CY 2022]],"*yes*")</f>
        <v>#REF!</v>
      </c>
      <c r="P524" s="134" t="s">
        <v>4217</v>
      </c>
      <c r="Q524" s="134" t="s">
        <v>4217</v>
      </c>
      <c r="R524" s="134" t="s">
        <v>4217</v>
      </c>
      <c r="S524" s="134" t="s">
        <v>4217</v>
      </c>
      <c r="T524" s="31" t="s">
        <v>4217</v>
      </c>
      <c r="U524" s="134" t="s">
        <v>4217</v>
      </c>
      <c r="V524" s="134" t="s">
        <v>4217</v>
      </c>
      <c r="W524" s="134" t="s">
        <v>1</v>
      </c>
      <c r="X524" s="134" t="s">
        <v>4217</v>
      </c>
      <c r="Y524" s="134" t="s">
        <v>4217</v>
      </c>
      <c r="Z524" s="134" t="s">
        <v>4217</v>
      </c>
      <c r="AA524" s="134" t="s">
        <v>4217</v>
      </c>
      <c r="AB524" s="31" t="s">
        <v>4217</v>
      </c>
      <c r="AC524" s="134" t="s">
        <v>4217</v>
      </c>
      <c r="AD524" s="134" t="s">
        <v>4217</v>
      </c>
      <c r="AE524" s="134" t="s">
        <v>4217</v>
      </c>
      <c r="AF524" s="31" t="s">
        <v>4217</v>
      </c>
      <c r="AG524" s="134" t="s">
        <v>4217</v>
      </c>
      <c r="AH524" s="134" t="s">
        <v>4217</v>
      </c>
      <c r="AI524" s="31" t="s">
        <v>4217</v>
      </c>
    </row>
    <row r="525" spans="1:35" s="21" customFormat="1" ht="76.5" hidden="1" customHeight="1">
      <c r="A525" s="101" t="s">
        <v>1206</v>
      </c>
      <c r="B525" s="37" t="s">
        <v>965</v>
      </c>
      <c r="C525" s="37" t="s">
        <v>97</v>
      </c>
      <c r="D525" s="37" t="s">
        <v>97</v>
      </c>
      <c r="E525" s="123" t="s">
        <v>1621</v>
      </c>
      <c r="F525" s="44" t="s">
        <v>2568</v>
      </c>
      <c r="G525" s="44" t="s">
        <v>4217</v>
      </c>
      <c r="H525" s="118" t="s">
        <v>966</v>
      </c>
      <c r="I525" s="31" t="s">
        <v>97</v>
      </c>
      <c r="J525" s="31" t="s">
        <v>1865</v>
      </c>
      <c r="K525" s="31" t="s">
        <v>1848</v>
      </c>
      <c r="L525" s="31" t="s">
        <v>1891</v>
      </c>
      <c r="M525" s="31" t="s">
        <v>1727</v>
      </c>
      <c r="N525" s="31" t="s">
        <v>4217</v>
      </c>
      <c r="O525" s="30" t="e">
        <f>COUNTIF([2]!Table48[[#This Row],[CMMI Primary Care First
Version Date: CY 2022]:[CMS Merit-based Incentive Payment System (MIPS)
Version Date: CY 2022]],"*yes*")</f>
        <v>#REF!</v>
      </c>
      <c r="P525" s="134" t="s">
        <v>4217</v>
      </c>
      <c r="Q525" s="134" t="s">
        <v>4217</v>
      </c>
      <c r="R525" s="134" t="s">
        <v>4217</v>
      </c>
      <c r="S525" s="134" t="s">
        <v>4217</v>
      </c>
      <c r="T525" s="134" t="s">
        <v>4217</v>
      </c>
      <c r="U525" s="134" t="s">
        <v>4217</v>
      </c>
      <c r="V525" s="134" t="s">
        <v>4217</v>
      </c>
      <c r="W525" s="134" t="s">
        <v>4217</v>
      </c>
      <c r="X525" s="134" t="s">
        <v>4217</v>
      </c>
      <c r="Y525" s="134" t="s">
        <v>4217</v>
      </c>
      <c r="Z525" s="134" t="s">
        <v>4217</v>
      </c>
      <c r="AA525" s="134" t="s">
        <v>4217</v>
      </c>
      <c r="AB525" s="134" t="s">
        <v>4217</v>
      </c>
      <c r="AC525" s="134" t="s">
        <v>4217</v>
      </c>
      <c r="AD525" s="134" t="s">
        <v>4217</v>
      </c>
      <c r="AE525" s="134" t="s">
        <v>4217</v>
      </c>
      <c r="AF525" s="134" t="s">
        <v>4217</v>
      </c>
      <c r="AG525" s="134" t="s">
        <v>4217</v>
      </c>
      <c r="AH525" s="134" t="s">
        <v>4217</v>
      </c>
      <c r="AI525" s="134" t="s">
        <v>4217</v>
      </c>
    </row>
    <row r="526" spans="1:35" s="21" customFormat="1" ht="76.5" hidden="1" customHeight="1">
      <c r="A526" s="101" t="s">
        <v>3549</v>
      </c>
      <c r="B526" s="37" t="s">
        <v>969</v>
      </c>
      <c r="C526" s="37" t="s">
        <v>97</v>
      </c>
      <c r="D526" s="37" t="s">
        <v>97</v>
      </c>
      <c r="E526" s="123" t="s">
        <v>1621</v>
      </c>
      <c r="F526" s="40" t="s">
        <v>2570</v>
      </c>
      <c r="G526" s="40" t="s">
        <v>4217</v>
      </c>
      <c r="H526" s="118" t="s">
        <v>970</v>
      </c>
      <c r="I526" s="31" t="s">
        <v>97</v>
      </c>
      <c r="J526" s="31" t="s">
        <v>1865</v>
      </c>
      <c r="K526" s="31" t="s">
        <v>1848</v>
      </c>
      <c r="L526" s="31" t="s">
        <v>1891</v>
      </c>
      <c r="M526" s="31" t="s">
        <v>1727</v>
      </c>
      <c r="N526" s="31" t="s">
        <v>4217</v>
      </c>
      <c r="O526" s="30" t="e">
        <f>COUNTIF([2]!Table48[[#This Row],[CMMI Primary Care First
Version Date: CY 2022]:[CMS Merit-based Incentive Payment System (MIPS)
Version Date: CY 2022]],"*yes*")</f>
        <v>#REF!</v>
      </c>
      <c r="P526" s="134" t="s">
        <v>4217</v>
      </c>
      <c r="Q526" s="134" t="s">
        <v>4217</v>
      </c>
      <c r="R526" s="134" t="s">
        <v>4217</v>
      </c>
      <c r="S526" s="134" t="s">
        <v>4217</v>
      </c>
      <c r="T526" s="31" t="s">
        <v>4217</v>
      </c>
      <c r="U526" s="134" t="s">
        <v>4217</v>
      </c>
      <c r="V526" s="134" t="s">
        <v>4217</v>
      </c>
      <c r="W526" s="134" t="s">
        <v>4217</v>
      </c>
      <c r="X526" s="134" t="s">
        <v>4217</v>
      </c>
      <c r="Y526" s="134" t="s">
        <v>4217</v>
      </c>
      <c r="Z526" s="134" t="s">
        <v>4217</v>
      </c>
      <c r="AA526" s="134" t="s">
        <v>4217</v>
      </c>
      <c r="AB526" s="31" t="s">
        <v>4217</v>
      </c>
      <c r="AC526" s="134" t="s">
        <v>4217</v>
      </c>
      <c r="AD526" s="134" t="s">
        <v>4217</v>
      </c>
      <c r="AE526" s="134" t="s">
        <v>4217</v>
      </c>
      <c r="AF526" s="31" t="s">
        <v>4217</v>
      </c>
      <c r="AG526" s="134" t="s">
        <v>4217</v>
      </c>
      <c r="AH526" s="134" t="s">
        <v>4217</v>
      </c>
      <c r="AI526" s="31" t="s">
        <v>4217</v>
      </c>
    </row>
    <row r="527" spans="1:35" s="21" customFormat="1" ht="76.5" hidden="1" customHeight="1">
      <c r="A527" s="101" t="s">
        <v>3552</v>
      </c>
      <c r="B527" s="37" t="s">
        <v>961</v>
      </c>
      <c r="C527" s="37" t="s">
        <v>97</v>
      </c>
      <c r="D527" s="37" t="s">
        <v>97</v>
      </c>
      <c r="E527" s="123" t="s">
        <v>1621</v>
      </c>
      <c r="F527" s="40" t="s">
        <v>2566</v>
      </c>
      <c r="G527" s="40" t="s">
        <v>4217</v>
      </c>
      <c r="H527" s="118" t="s">
        <v>962</v>
      </c>
      <c r="I527" s="31" t="s">
        <v>97</v>
      </c>
      <c r="J527" s="31" t="s">
        <v>1865</v>
      </c>
      <c r="K527" s="31" t="s">
        <v>1848</v>
      </c>
      <c r="L527" s="31" t="s">
        <v>1891</v>
      </c>
      <c r="M527" s="31" t="s">
        <v>1727</v>
      </c>
      <c r="N527" s="31" t="s">
        <v>4217</v>
      </c>
      <c r="O527" s="30" t="e">
        <f>COUNTIF([2]!Table48[[#This Row],[CMMI Primary Care First
Version Date: CY 2022]:[CMS Merit-based Incentive Payment System (MIPS)
Version Date: CY 2022]],"*yes*")</f>
        <v>#REF!</v>
      </c>
      <c r="P527" s="134" t="s">
        <v>4217</v>
      </c>
      <c r="Q527" s="134" t="s">
        <v>4217</v>
      </c>
      <c r="R527" s="134" t="s">
        <v>4217</v>
      </c>
      <c r="S527" s="134" t="s">
        <v>4217</v>
      </c>
      <c r="T527" s="31" t="s">
        <v>4217</v>
      </c>
      <c r="U527" s="134" t="s">
        <v>4217</v>
      </c>
      <c r="V527" s="134" t="s">
        <v>4217</v>
      </c>
      <c r="W527" s="134" t="s">
        <v>4217</v>
      </c>
      <c r="X527" s="134" t="s">
        <v>4217</v>
      </c>
      <c r="Y527" s="134" t="s">
        <v>4217</v>
      </c>
      <c r="Z527" s="134" t="s">
        <v>4217</v>
      </c>
      <c r="AA527" s="134" t="s">
        <v>4217</v>
      </c>
      <c r="AB527" s="31" t="s">
        <v>4217</v>
      </c>
      <c r="AC527" s="134" t="s">
        <v>4217</v>
      </c>
      <c r="AD527" s="134" t="s">
        <v>4217</v>
      </c>
      <c r="AE527" s="134" t="s">
        <v>4217</v>
      </c>
      <c r="AF527" s="31" t="s">
        <v>4217</v>
      </c>
      <c r="AG527" s="134" t="s">
        <v>4217</v>
      </c>
      <c r="AH527" s="134" t="s">
        <v>4217</v>
      </c>
      <c r="AI527" s="31" t="s">
        <v>4217</v>
      </c>
    </row>
    <row r="528" spans="1:35" s="21" customFormat="1" ht="76.5" hidden="1" customHeight="1">
      <c r="A528" s="101" t="s">
        <v>3553</v>
      </c>
      <c r="B528" s="37" t="s">
        <v>3547</v>
      </c>
      <c r="C528" s="37" t="s">
        <v>97</v>
      </c>
      <c r="D528" s="37" t="s">
        <v>97</v>
      </c>
      <c r="E528" s="123" t="s">
        <v>1888</v>
      </c>
      <c r="F528" s="40" t="s">
        <v>4217</v>
      </c>
      <c r="G528" s="40" t="s">
        <v>4217</v>
      </c>
      <c r="H528" s="118" t="s">
        <v>3548</v>
      </c>
      <c r="I528" s="31" t="s">
        <v>2260</v>
      </c>
      <c r="J528" s="31" t="s">
        <v>2205</v>
      </c>
      <c r="K528" s="31" t="s">
        <v>1848</v>
      </c>
      <c r="L528" s="31" t="s">
        <v>1855</v>
      </c>
      <c r="M528" s="31" t="s">
        <v>311</v>
      </c>
      <c r="N528" s="31" t="s">
        <v>4217</v>
      </c>
      <c r="O528" s="30" t="e">
        <f>COUNTIF([2]!Table48[[#This Row],[CMMI Primary Care First
Version Date: CY 2022]:[CMS Merit-based Incentive Payment System (MIPS)
Version Date: CY 2022]],"*yes*")</f>
        <v>#REF!</v>
      </c>
      <c r="P528" s="134" t="s">
        <v>4217</v>
      </c>
      <c r="Q528" s="134" t="s">
        <v>4217</v>
      </c>
      <c r="R528" s="134" t="s">
        <v>4217</v>
      </c>
      <c r="S528" s="134" t="s">
        <v>4217</v>
      </c>
      <c r="T528" s="31" t="s">
        <v>4217</v>
      </c>
      <c r="U528" s="134" t="s">
        <v>4217</v>
      </c>
      <c r="V528" s="134" t="s">
        <v>4217</v>
      </c>
      <c r="W528" s="134" t="s">
        <v>4217</v>
      </c>
      <c r="X528" s="134" t="s">
        <v>4217</v>
      </c>
      <c r="Y528" s="134" t="s">
        <v>4217</v>
      </c>
      <c r="Z528" s="134" t="s">
        <v>4217</v>
      </c>
      <c r="AA528" s="134" t="s">
        <v>4217</v>
      </c>
      <c r="AB528" s="31" t="s">
        <v>4217</v>
      </c>
      <c r="AC528" s="134" t="s">
        <v>4217</v>
      </c>
      <c r="AD528" s="134" t="s">
        <v>4217</v>
      </c>
      <c r="AE528" s="134" t="s">
        <v>4217</v>
      </c>
      <c r="AF528" s="31" t="s">
        <v>4217</v>
      </c>
      <c r="AG528" s="134" t="s">
        <v>1</v>
      </c>
      <c r="AH528" s="134" t="s">
        <v>4217</v>
      </c>
      <c r="AI528" s="31" t="s">
        <v>4217</v>
      </c>
    </row>
    <row r="529" spans="1:35" s="21" customFormat="1" ht="76.5" hidden="1" customHeight="1">
      <c r="A529" s="101" t="s">
        <v>324</v>
      </c>
      <c r="B529" s="37" t="s">
        <v>3242</v>
      </c>
      <c r="C529" s="37" t="s">
        <v>3243</v>
      </c>
      <c r="D529" s="37" t="s">
        <v>2243</v>
      </c>
      <c r="E529" s="123" t="s">
        <v>3244</v>
      </c>
      <c r="F529" s="40" t="s">
        <v>4217</v>
      </c>
      <c r="G529" s="40" t="s">
        <v>4217</v>
      </c>
      <c r="H529" s="118" t="s">
        <v>3245</v>
      </c>
      <c r="I529" s="31" t="s">
        <v>2260</v>
      </c>
      <c r="J529" s="31" t="s">
        <v>2205</v>
      </c>
      <c r="K529" s="31" t="s">
        <v>1848</v>
      </c>
      <c r="L529" s="31" t="s">
        <v>1849</v>
      </c>
      <c r="M529" s="31" t="s">
        <v>5</v>
      </c>
      <c r="N529" s="31" t="s">
        <v>4217</v>
      </c>
      <c r="O529" s="30" t="e">
        <f>COUNTIF([2]!Table48[[#This Row],[CMMI Primary Care First
Version Date: CY 2022]:[CMS Merit-based Incentive Payment System (MIPS)
Version Date: CY 2022]],"*yes*")</f>
        <v>#REF!</v>
      </c>
      <c r="P529" s="134" t="s">
        <v>4217</v>
      </c>
      <c r="Q529" s="134" t="s">
        <v>1</v>
      </c>
      <c r="R529" s="134" t="s">
        <v>4217</v>
      </c>
      <c r="S529" s="134" t="s">
        <v>4217</v>
      </c>
      <c r="T529" s="31" t="s">
        <v>4217</v>
      </c>
      <c r="U529" s="134" t="s">
        <v>4217</v>
      </c>
      <c r="V529" s="134" t="s">
        <v>4217</v>
      </c>
      <c r="W529" s="134" t="s">
        <v>4217</v>
      </c>
      <c r="X529" s="134" t="s">
        <v>4217</v>
      </c>
      <c r="Y529" s="134" t="s">
        <v>4217</v>
      </c>
      <c r="Z529" s="134" t="s">
        <v>4217</v>
      </c>
      <c r="AA529" s="134" t="s">
        <v>4217</v>
      </c>
      <c r="AB529" s="31" t="s">
        <v>4217</v>
      </c>
      <c r="AC529" s="134" t="s">
        <v>4217</v>
      </c>
      <c r="AD529" s="134" t="s">
        <v>4217</v>
      </c>
      <c r="AE529" s="134" t="s">
        <v>4217</v>
      </c>
      <c r="AF529" s="31" t="s">
        <v>4217</v>
      </c>
      <c r="AG529" s="134" t="s">
        <v>4217</v>
      </c>
      <c r="AH529" s="134" t="s">
        <v>4217</v>
      </c>
      <c r="AI529" s="31" t="s">
        <v>4217</v>
      </c>
    </row>
    <row r="530" spans="1:35" s="21" customFormat="1" ht="76.5" hidden="1" customHeight="1">
      <c r="A530" s="101" t="s">
        <v>441</v>
      </c>
      <c r="B530" s="37" t="s">
        <v>3550</v>
      </c>
      <c r="C530" s="37" t="s">
        <v>97</v>
      </c>
      <c r="D530" s="39" t="s">
        <v>97</v>
      </c>
      <c r="E530" s="123" t="s">
        <v>1888</v>
      </c>
      <c r="F530" s="40" t="s">
        <v>4217</v>
      </c>
      <c r="G530" s="40" t="s">
        <v>4217</v>
      </c>
      <c r="H530" s="118" t="s">
        <v>3551</v>
      </c>
      <c r="I530" s="31" t="s">
        <v>2260</v>
      </c>
      <c r="J530" s="31" t="s">
        <v>2205</v>
      </c>
      <c r="K530" s="31" t="s">
        <v>1848</v>
      </c>
      <c r="L530" s="31" t="s">
        <v>1849</v>
      </c>
      <c r="M530" s="31" t="s">
        <v>311</v>
      </c>
      <c r="N530" s="31" t="s">
        <v>4217</v>
      </c>
      <c r="O530" s="30" t="e">
        <f>COUNTIF([2]!Table48[[#This Row],[CMMI Primary Care First
Version Date: CY 2022]:[CMS Merit-based Incentive Payment System (MIPS)
Version Date: CY 2022]],"*yes*")</f>
        <v>#REF!</v>
      </c>
      <c r="P530" s="134" t="s">
        <v>4217</v>
      </c>
      <c r="Q530" s="134" t="s">
        <v>4217</v>
      </c>
      <c r="R530" s="134" t="s">
        <v>4217</v>
      </c>
      <c r="S530" s="134" t="s">
        <v>4217</v>
      </c>
      <c r="T530" s="31" t="s">
        <v>4217</v>
      </c>
      <c r="U530" s="134" t="s">
        <v>4217</v>
      </c>
      <c r="V530" s="134" t="s">
        <v>4217</v>
      </c>
      <c r="W530" s="134" t="s">
        <v>4217</v>
      </c>
      <c r="X530" s="134" t="s">
        <v>4217</v>
      </c>
      <c r="Y530" s="134" t="s">
        <v>4217</v>
      </c>
      <c r="Z530" s="134" t="s">
        <v>4217</v>
      </c>
      <c r="AA530" s="134" t="s">
        <v>4217</v>
      </c>
      <c r="AB530" s="31" t="s">
        <v>4217</v>
      </c>
      <c r="AC530" s="134" t="s">
        <v>4217</v>
      </c>
      <c r="AD530" s="134" t="s">
        <v>4217</v>
      </c>
      <c r="AE530" s="134" t="s">
        <v>4217</v>
      </c>
      <c r="AF530" s="31" t="s">
        <v>4217</v>
      </c>
      <c r="AG530" s="134" t="s">
        <v>4217</v>
      </c>
      <c r="AH530" s="134" t="s">
        <v>4217</v>
      </c>
      <c r="AI530" s="31" t="s">
        <v>4217</v>
      </c>
    </row>
    <row r="531" spans="1:35" s="21" customFormat="1" ht="76.5" hidden="1" customHeight="1">
      <c r="A531" s="101" t="s">
        <v>3554</v>
      </c>
      <c r="B531" s="37" t="s">
        <v>1689</v>
      </c>
      <c r="C531" s="37" t="s">
        <v>97</v>
      </c>
      <c r="D531" s="37" t="s">
        <v>97</v>
      </c>
      <c r="E531" s="123" t="s">
        <v>1767</v>
      </c>
      <c r="F531" s="40" t="s">
        <v>4217</v>
      </c>
      <c r="G531" s="40" t="s">
        <v>4217</v>
      </c>
      <c r="H531" s="118" t="s">
        <v>2674</v>
      </c>
      <c r="I531" s="31" t="s">
        <v>2260</v>
      </c>
      <c r="J531" s="31" t="s">
        <v>2205</v>
      </c>
      <c r="K531" s="31" t="s">
        <v>1848</v>
      </c>
      <c r="L531" s="31" t="s">
        <v>1849</v>
      </c>
      <c r="M531" s="31" t="s">
        <v>5</v>
      </c>
      <c r="N531" s="31" t="s">
        <v>4217</v>
      </c>
      <c r="O531" s="30" t="e">
        <f>COUNTIF([2]!Table48[[#This Row],[CMMI Primary Care First
Version Date: CY 2022]:[CMS Merit-based Incentive Payment System (MIPS)
Version Date: CY 2022]],"*yes*")</f>
        <v>#REF!</v>
      </c>
      <c r="P531" s="134" t="s">
        <v>4217</v>
      </c>
      <c r="Q531" s="134" t="s">
        <v>4217</v>
      </c>
      <c r="R531" s="134" t="s">
        <v>4217</v>
      </c>
      <c r="S531" s="134" t="s">
        <v>4217</v>
      </c>
      <c r="T531" s="31" t="s">
        <v>4217</v>
      </c>
      <c r="U531" s="134" t="s">
        <v>4217</v>
      </c>
      <c r="V531" s="134" t="s">
        <v>4217</v>
      </c>
      <c r="W531" s="134" t="s">
        <v>4217</v>
      </c>
      <c r="X531" s="134" t="s">
        <v>4217</v>
      </c>
      <c r="Y531" s="134" t="s">
        <v>4217</v>
      </c>
      <c r="Z531" s="134" t="s">
        <v>4217</v>
      </c>
      <c r="AA531" s="134" t="s">
        <v>4217</v>
      </c>
      <c r="AB531" s="31" t="s">
        <v>4217</v>
      </c>
      <c r="AC531" s="134" t="s">
        <v>4217</v>
      </c>
      <c r="AD531" s="134" t="s">
        <v>4217</v>
      </c>
      <c r="AE531" s="134" t="s">
        <v>4217</v>
      </c>
      <c r="AF531" s="31" t="s">
        <v>4217</v>
      </c>
      <c r="AG531" s="134" t="s">
        <v>4217</v>
      </c>
      <c r="AH531" s="134" t="s">
        <v>4217</v>
      </c>
      <c r="AI531" s="31" t="s">
        <v>1684</v>
      </c>
    </row>
    <row r="532" spans="1:35" s="21" customFormat="1" ht="76.5" hidden="1" customHeight="1">
      <c r="A532" s="101" t="s">
        <v>435</v>
      </c>
      <c r="B532" s="37" t="s">
        <v>844</v>
      </c>
      <c r="C532" s="37" t="s">
        <v>3151</v>
      </c>
      <c r="D532" s="38" t="s">
        <v>2235</v>
      </c>
      <c r="E532" s="123" t="s">
        <v>1912</v>
      </c>
      <c r="F532" s="44" t="s">
        <v>2432</v>
      </c>
      <c r="G532" s="44" t="s">
        <v>4217</v>
      </c>
      <c r="H532" s="118" t="s">
        <v>845</v>
      </c>
      <c r="I532" s="31" t="s">
        <v>1850</v>
      </c>
      <c r="J532" s="31" t="s">
        <v>1861</v>
      </c>
      <c r="K532" s="31" t="s">
        <v>1848</v>
      </c>
      <c r="L532" s="31" t="s">
        <v>1855</v>
      </c>
      <c r="M532" s="31" t="s">
        <v>1727</v>
      </c>
      <c r="N532" s="31" t="s">
        <v>4217</v>
      </c>
      <c r="O532" s="30" t="e">
        <f>COUNTIF([2]!Table48[[#This Row],[CMMI Primary Care First
Version Date: CY 2022]:[CMS Merit-based Incentive Payment System (MIPS)
Version Date: CY 2022]],"*yes*")</f>
        <v>#REF!</v>
      </c>
      <c r="P532" s="134" t="s">
        <v>4217</v>
      </c>
      <c r="Q532" s="134" t="s">
        <v>4217</v>
      </c>
      <c r="R532" s="134" t="s">
        <v>4217</v>
      </c>
      <c r="S532" s="134" t="s">
        <v>4217</v>
      </c>
      <c r="T532" s="31" t="s">
        <v>4217</v>
      </c>
      <c r="U532" s="134" t="s">
        <v>4217</v>
      </c>
      <c r="V532" s="134" t="s">
        <v>4217</v>
      </c>
      <c r="W532" s="134" t="s">
        <v>4217</v>
      </c>
      <c r="X532" s="134" t="s">
        <v>4217</v>
      </c>
      <c r="Y532" s="134" t="s">
        <v>4217</v>
      </c>
      <c r="Z532" s="134" t="s">
        <v>4217</v>
      </c>
      <c r="AA532" s="134" t="s">
        <v>4217</v>
      </c>
      <c r="AB532" s="31" t="s">
        <v>4217</v>
      </c>
      <c r="AC532" s="134" t="s">
        <v>4217</v>
      </c>
      <c r="AD532" s="134" t="s">
        <v>4217</v>
      </c>
      <c r="AE532" s="134" t="s">
        <v>4217</v>
      </c>
      <c r="AF532" s="31" t="s">
        <v>4217</v>
      </c>
      <c r="AG532" s="134" t="s">
        <v>4217</v>
      </c>
      <c r="AH532" s="134" t="s">
        <v>4217</v>
      </c>
      <c r="AI532" s="31" t="s">
        <v>4217</v>
      </c>
    </row>
    <row r="533" spans="1:35" s="21" customFormat="1" ht="76.5" hidden="1" customHeight="1">
      <c r="A533" s="101" t="s">
        <v>438</v>
      </c>
      <c r="B533" s="37" t="s">
        <v>2053</v>
      </c>
      <c r="C533" s="37" t="s">
        <v>676</v>
      </c>
      <c r="D533" s="38" t="s">
        <v>2243</v>
      </c>
      <c r="E533" s="123" t="s">
        <v>1935</v>
      </c>
      <c r="F533" s="44" t="s">
        <v>2404</v>
      </c>
      <c r="G533" s="44" t="s">
        <v>4217</v>
      </c>
      <c r="H533" s="118" t="s">
        <v>1474</v>
      </c>
      <c r="I533" s="31" t="s">
        <v>2180</v>
      </c>
      <c r="J533" s="31" t="s">
        <v>1861</v>
      </c>
      <c r="K533" s="31" t="s">
        <v>1848</v>
      </c>
      <c r="L533" s="31" t="s">
        <v>1860</v>
      </c>
      <c r="M533" s="31" t="s">
        <v>5</v>
      </c>
      <c r="N533" s="31" t="s">
        <v>4217</v>
      </c>
      <c r="O533" s="30" t="e">
        <f>COUNTIF([2]!Table48[[#This Row],[CMMI Primary Care First
Version Date: CY 2022]:[CMS Merit-based Incentive Payment System (MIPS)
Version Date: CY 2022]],"*yes*")</f>
        <v>#REF!</v>
      </c>
      <c r="P533" s="134" t="s">
        <v>4217</v>
      </c>
      <c r="Q533" s="134" t="s">
        <v>4217</v>
      </c>
      <c r="R533" s="134" t="s">
        <v>4217</v>
      </c>
      <c r="S533" s="134" t="s">
        <v>4217</v>
      </c>
      <c r="T533" s="31" t="s">
        <v>4217</v>
      </c>
      <c r="U533" s="134" t="s">
        <v>2148</v>
      </c>
      <c r="V533" s="134" t="s">
        <v>4217</v>
      </c>
      <c r="W533" s="134" t="s">
        <v>1</v>
      </c>
      <c r="X533" s="134" t="s">
        <v>4217</v>
      </c>
      <c r="Y533" s="134" t="s">
        <v>4217</v>
      </c>
      <c r="Z533" s="134" t="s">
        <v>4217</v>
      </c>
      <c r="AA533" s="134" t="s">
        <v>4217</v>
      </c>
      <c r="AB533" s="31" t="s">
        <v>4217</v>
      </c>
      <c r="AC533" s="134" t="s">
        <v>4217</v>
      </c>
      <c r="AD533" s="134" t="s">
        <v>4217</v>
      </c>
      <c r="AE533" s="134" t="s">
        <v>4217</v>
      </c>
      <c r="AF533" s="31" t="s">
        <v>4217</v>
      </c>
      <c r="AG533" s="134" t="s">
        <v>4217</v>
      </c>
      <c r="AH533" s="134" t="s">
        <v>4217</v>
      </c>
      <c r="AI533" s="31" t="s">
        <v>4217</v>
      </c>
    </row>
    <row r="534" spans="1:35" s="21" customFormat="1" ht="76.5" hidden="1" customHeight="1">
      <c r="A534" s="101" t="s">
        <v>439</v>
      </c>
      <c r="B534" s="37" t="s">
        <v>3555</v>
      </c>
      <c r="C534" s="37" t="s">
        <v>97</v>
      </c>
      <c r="D534" s="38" t="s">
        <v>97</v>
      </c>
      <c r="E534" s="123" t="s">
        <v>1935</v>
      </c>
      <c r="F534" s="44" t="s">
        <v>4217</v>
      </c>
      <c r="G534" s="44" t="s">
        <v>4217</v>
      </c>
      <c r="H534" s="118" t="s">
        <v>3556</v>
      </c>
      <c r="I534" s="31" t="s">
        <v>1850</v>
      </c>
      <c r="J534" s="31" t="s">
        <v>1861</v>
      </c>
      <c r="K534" s="31" t="s">
        <v>1848</v>
      </c>
      <c r="L534" s="31" t="s">
        <v>1860</v>
      </c>
      <c r="M534" s="31" t="s">
        <v>5</v>
      </c>
      <c r="N534" s="31" t="s">
        <v>4217</v>
      </c>
      <c r="O534" s="30" t="e">
        <f>COUNTIF([2]!Table48[[#This Row],[CMMI Primary Care First
Version Date: CY 2022]:[CMS Merit-based Incentive Payment System (MIPS)
Version Date: CY 2022]],"*yes*")</f>
        <v>#REF!</v>
      </c>
      <c r="P534" s="134" t="s">
        <v>4217</v>
      </c>
      <c r="Q534" s="134" t="s">
        <v>4217</v>
      </c>
      <c r="R534" s="134" t="s">
        <v>4217</v>
      </c>
      <c r="S534" s="134" t="s">
        <v>4217</v>
      </c>
      <c r="T534" s="31" t="s">
        <v>4217</v>
      </c>
      <c r="U534" s="134" t="s">
        <v>4217</v>
      </c>
      <c r="V534" s="134" t="s">
        <v>4217</v>
      </c>
      <c r="W534" s="134" t="s">
        <v>4217</v>
      </c>
      <c r="X534" s="134" t="s">
        <v>4217</v>
      </c>
      <c r="Y534" s="134" t="s">
        <v>4217</v>
      </c>
      <c r="Z534" s="134" t="s">
        <v>4217</v>
      </c>
      <c r="AA534" s="134" t="s">
        <v>4217</v>
      </c>
      <c r="AB534" s="31" t="s">
        <v>4217</v>
      </c>
      <c r="AC534" s="134" t="s">
        <v>4217</v>
      </c>
      <c r="AD534" s="134" t="s">
        <v>4217</v>
      </c>
      <c r="AE534" s="134" t="s">
        <v>4217</v>
      </c>
      <c r="AF534" s="31" t="s">
        <v>4217</v>
      </c>
      <c r="AG534" s="134" t="s">
        <v>4217</v>
      </c>
      <c r="AH534" s="134" t="s">
        <v>4217</v>
      </c>
      <c r="AI534" s="31" t="s">
        <v>4217</v>
      </c>
    </row>
    <row r="535" spans="1:35" s="21" customFormat="1" ht="76.5" hidden="1" customHeight="1">
      <c r="A535" s="101" t="s">
        <v>1099</v>
      </c>
      <c r="B535" s="37" t="s">
        <v>718</v>
      </c>
      <c r="C535" s="37" t="s">
        <v>991</v>
      </c>
      <c r="D535" s="37" t="s">
        <v>2235</v>
      </c>
      <c r="E535" s="123" t="s">
        <v>1935</v>
      </c>
      <c r="F535" s="44" t="s">
        <v>2412</v>
      </c>
      <c r="G535" s="44" t="s">
        <v>4217</v>
      </c>
      <c r="H535" s="118" t="s">
        <v>1485</v>
      </c>
      <c r="I535" s="31" t="s">
        <v>1850</v>
      </c>
      <c r="J535" s="31" t="s">
        <v>1861</v>
      </c>
      <c r="K535" s="31" t="s">
        <v>1848</v>
      </c>
      <c r="L535" s="31" t="s">
        <v>1855</v>
      </c>
      <c r="M535" s="31" t="s">
        <v>311</v>
      </c>
      <c r="N535" s="31" t="s">
        <v>4217</v>
      </c>
      <c r="O535" s="30" t="e">
        <f>COUNTIF([2]!Table48[[#This Row],[CMMI Primary Care First
Version Date: CY 2022]:[CMS Merit-based Incentive Payment System (MIPS)
Version Date: CY 2022]],"*yes*")</f>
        <v>#REF!</v>
      </c>
      <c r="P535" s="134" t="s">
        <v>4217</v>
      </c>
      <c r="Q535" s="134" t="s">
        <v>4217</v>
      </c>
      <c r="R535" s="134" t="s">
        <v>4217</v>
      </c>
      <c r="S535" s="134" t="s">
        <v>4217</v>
      </c>
      <c r="T535" s="134" t="s">
        <v>4217</v>
      </c>
      <c r="U535" s="134" t="s">
        <v>4217</v>
      </c>
      <c r="V535" s="134" t="s">
        <v>4217</v>
      </c>
      <c r="W535" s="134" t="s">
        <v>1</v>
      </c>
      <c r="X535" s="134" t="s">
        <v>4217</v>
      </c>
      <c r="Y535" s="134" t="s">
        <v>4217</v>
      </c>
      <c r="Z535" s="134" t="s">
        <v>4217</v>
      </c>
      <c r="AA535" s="134" t="s">
        <v>4217</v>
      </c>
      <c r="AB535" s="134" t="s">
        <v>4217</v>
      </c>
      <c r="AC535" s="134" t="s">
        <v>4217</v>
      </c>
      <c r="AD535" s="134" t="s">
        <v>4217</v>
      </c>
      <c r="AE535" s="134" t="s">
        <v>4217</v>
      </c>
      <c r="AF535" s="134" t="s">
        <v>4217</v>
      </c>
      <c r="AG535" s="134" t="s">
        <v>4217</v>
      </c>
      <c r="AH535" s="134" t="s">
        <v>4217</v>
      </c>
      <c r="AI535" s="134" t="s">
        <v>4217</v>
      </c>
    </row>
    <row r="536" spans="1:35" s="21" customFormat="1" ht="76.5" hidden="1" customHeight="1">
      <c r="A536" s="101" t="s">
        <v>1096</v>
      </c>
      <c r="B536" s="37" t="s">
        <v>721</v>
      </c>
      <c r="C536" s="37" t="s">
        <v>993</v>
      </c>
      <c r="D536" s="39" t="s">
        <v>2235</v>
      </c>
      <c r="E536" s="123" t="s">
        <v>1935</v>
      </c>
      <c r="F536" s="44" t="s">
        <v>4217</v>
      </c>
      <c r="G536" s="44" t="s">
        <v>4217</v>
      </c>
      <c r="H536" s="118" t="s">
        <v>1486</v>
      </c>
      <c r="I536" s="31" t="s">
        <v>1850</v>
      </c>
      <c r="J536" s="31" t="s">
        <v>1861</v>
      </c>
      <c r="K536" s="31" t="s">
        <v>1848</v>
      </c>
      <c r="L536" s="31" t="s">
        <v>1855</v>
      </c>
      <c r="M536" s="31" t="s">
        <v>5</v>
      </c>
      <c r="N536" s="31" t="s">
        <v>4217</v>
      </c>
      <c r="O536" s="30" t="e">
        <f>COUNTIF([2]!Table48[[#This Row],[CMMI Primary Care First
Version Date: CY 2022]:[CMS Merit-based Incentive Payment System (MIPS)
Version Date: CY 2022]],"*yes*")</f>
        <v>#REF!</v>
      </c>
      <c r="P536" s="134" t="s">
        <v>4217</v>
      </c>
      <c r="Q536" s="134" t="s">
        <v>4217</v>
      </c>
      <c r="R536" s="134" t="s">
        <v>4217</v>
      </c>
      <c r="S536" s="134" t="s">
        <v>4217</v>
      </c>
      <c r="T536" s="134" t="s">
        <v>4217</v>
      </c>
      <c r="U536" s="134" t="s">
        <v>4217</v>
      </c>
      <c r="V536" s="134" t="s">
        <v>4217</v>
      </c>
      <c r="W536" s="134" t="s">
        <v>4217</v>
      </c>
      <c r="X536" s="134" t="s">
        <v>4217</v>
      </c>
      <c r="Y536" s="134" t="s">
        <v>4217</v>
      </c>
      <c r="Z536" s="134" t="s">
        <v>4217</v>
      </c>
      <c r="AA536" s="134" t="s">
        <v>4217</v>
      </c>
      <c r="AB536" s="134" t="s">
        <v>4217</v>
      </c>
      <c r="AC536" s="134" t="s">
        <v>4217</v>
      </c>
      <c r="AD536" s="134" t="s">
        <v>4217</v>
      </c>
      <c r="AE536" s="134" t="s">
        <v>4217</v>
      </c>
      <c r="AF536" s="134" t="s">
        <v>4217</v>
      </c>
      <c r="AG536" s="134" t="s">
        <v>4217</v>
      </c>
      <c r="AH536" s="134" t="s">
        <v>4217</v>
      </c>
      <c r="AI536" s="134" t="s">
        <v>4217</v>
      </c>
    </row>
    <row r="537" spans="1:35" s="21" customFormat="1" ht="76.5" hidden="1" customHeight="1">
      <c r="A537" s="101" t="s">
        <v>1097</v>
      </c>
      <c r="B537" s="37" t="s">
        <v>838</v>
      </c>
      <c r="C537" s="37" t="s">
        <v>3150</v>
      </c>
      <c r="D537" s="37" t="s">
        <v>2235</v>
      </c>
      <c r="E537" s="123" t="s">
        <v>1935</v>
      </c>
      <c r="F537" s="44" t="s">
        <v>4217</v>
      </c>
      <c r="G537" s="44" t="s">
        <v>4217</v>
      </c>
      <c r="H537" s="118" t="s">
        <v>839</v>
      </c>
      <c r="I537" s="31" t="s">
        <v>1850</v>
      </c>
      <c r="J537" s="31" t="s">
        <v>1861</v>
      </c>
      <c r="K537" s="31" t="s">
        <v>1848</v>
      </c>
      <c r="L537" s="31" t="s">
        <v>1855</v>
      </c>
      <c r="M537" s="31" t="s">
        <v>1727</v>
      </c>
      <c r="N537" s="31" t="s">
        <v>4217</v>
      </c>
      <c r="O537" s="30" t="e">
        <f>COUNTIF([2]!Table48[[#This Row],[CMMI Primary Care First
Version Date: CY 2022]:[CMS Merit-based Incentive Payment System (MIPS)
Version Date: CY 2022]],"*yes*")</f>
        <v>#REF!</v>
      </c>
      <c r="P537" s="134" t="s">
        <v>4217</v>
      </c>
      <c r="Q537" s="134" t="s">
        <v>4217</v>
      </c>
      <c r="R537" s="134" t="s">
        <v>4217</v>
      </c>
      <c r="S537" s="134" t="s">
        <v>4217</v>
      </c>
      <c r="T537" s="134" t="s">
        <v>4217</v>
      </c>
      <c r="U537" s="134" t="s">
        <v>4217</v>
      </c>
      <c r="V537" s="134" t="s">
        <v>4217</v>
      </c>
      <c r="W537" s="134" t="s">
        <v>4217</v>
      </c>
      <c r="X537" s="134" t="s">
        <v>4217</v>
      </c>
      <c r="Y537" s="134" t="s">
        <v>4217</v>
      </c>
      <c r="Z537" s="134" t="s">
        <v>4217</v>
      </c>
      <c r="AA537" s="134" t="s">
        <v>4217</v>
      </c>
      <c r="AB537" s="134" t="s">
        <v>4217</v>
      </c>
      <c r="AC537" s="134" t="s">
        <v>4217</v>
      </c>
      <c r="AD537" s="134" t="s">
        <v>4217</v>
      </c>
      <c r="AE537" s="134" t="s">
        <v>4217</v>
      </c>
      <c r="AF537" s="134" t="s">
        <v>4217</v>
      </c>
      <c r="AG537" s="134" t="s">
        <v>4217</v>
      </c>
      <c r="AH537" s="134" t="s">
        <v>4217</v>
      </c>
      <c r="AI537" s="134" t="s">
        <v>4217</v>
      </c>
    </row>
    <row r="538" spans="1:35" s="21" customFormat="1" ht="76.5" hidden="1" customHeight="1">
      <c r="A538" s="101" t="s">
        <v>518</v>
      </c>
      <c r="B538" s="37" t="s">
        <v>2851</v>
      </c>
      <c r="C538" s="37" t="s">
        <v>2852</v>
      </c>
      <c r="D538" s="37" t="s">
        <v>2243</v>
      </c>
      <c r="E538" s="123" t="s">
        <v>1911</v>
      </c>
      <c r="F538" s="40" t="s">
        <v>2853</v>
      </c>
      <c r="G538" s="40" t="s">
        <v>4217</v>
      </c>
      <c r="H538" s="118" t="s">
        <v>2854</v>
      </c>
      <c r="I538" s="31" t="s">
        <v>1846</v>
      </c>
      <c r="J538" s="31" t="s">
        <v>1865</v>
      </c>
      <c r="K538" s="31" t="s">
        <v>1848</v>
      </c>
      <c r="L538" s="31" t="s">
        <v>1849</v>
      </c>
      <c r="M538" s="31" t="s">
        <v>311</v>
      </c>
      <c r="N538" s="31" t="s">
        <v>4217</v>
      </c>
      <c r="O538" s="30" t="e">
        <f>COUNTIF([2]!Table48[[#This Row],[CMMI Primary Care First
Version Date: CY 2022]:[CMS Merit-based Incentive Payment System (MIPS)
Version Date: CY 2022]],"*yes*")</f>
        <v>#REF!</v>
      </c>
      <c r="P538" s="134" t="s">
        <v>4217</v>
      </c>
      <c r="Q538" s="134" t="s">
        <v>4217</v>
      </c>
      <c r="R538" s="134" t="s">
        <v>4217</v>
      </c>
      <c r="S538" s="134" t="s">
        <v>4217</v>
      </c>
      <c r="T538" s="31" t="s">
        <v>4217</v>
      </c>
      <c r="U538" s="134" t="s">
        <v>4217</v>
      </c>
      <c r="V538" s="134" t="s">
        <v>4217</v>
      </c>
      <c r="W538" s="134" t="s">
        <v>1</v>
      </c>
      <c r="X538" s="134" t="s">
        <v>4217</v>
      </c>
      <c r="Y538" s="134" t="s">
        <v>4217</v>
      </c>
      <c r="Z538" s="134" t="s">
        <v>4217</v>
      </c>
      <c r="AA538" s="134" t="s">
        <v>4217</v>
      </c>
      <c r="AB538" s="31" t="s">
        <v>4217</v>
      </c>
      <c r="AC538" s="134" t="s">
        <v>4217</v>
      </c>
      <c r="AD538" s="134" t="s">
        <v>4217</v>
      </c>
      <c r="AE538" s="134" t="s">
        <v>4217</v>
      </c>
      <c r="AF538" s="31" t="s">
        <v>4217</v>
      </c>
      <c r="AG538" s="134" t="s">
        <v>4217</v>
      </c>
      <c r="AH538" s="134" t="s">
        <v>4217</v>
      </c>
      <c r="AI538" s="31" t="s">
        <v>4217</v>
      </c>
    </row>
    <row r="539" spans="1:35" s="21" customFormat="1" ht="76.5" hidden="1" customHeight="1">
      <c r="A539" s="101" t="s">
        <v>528</v>
      </c>
      <c r="B539" s="37" t="s">
        <v>3203</v>
      </c>
      <c r="C539" s="37" t="s">
        <v>3204</v>
      </c>
      <c r="D539" s="37" t="s">
        <v>2243</v>
      </c>
      <c r="E539" s="123" t="s">
        <v>1911</v>
      </c>
      <c r="F539" s="40" t="s">
        <v>4217</v>
      </c>
      <c r="G539" s="40" t="s">
        <v>4217</v>
      </c>
      <c r="H539" s="118" t="s">
        <v>3205</v>
      </c>
      <c r="I539" s="31" t="s">
        <v>1846</v>
      </c>
      <c r="J539" s="31" t="s">
        <v>1865</v>
      </c>
      <c r="K539" s="31" t="s">
        <v>1848</v>
      </c>
      <c r="L539" s="31" t="s">
        <v>1849</v>
      </c>
      <c r="M539" s="31" t="s">
        <v>311</v>
      </c>
      <c r="N539" s="31" t="s">
        <v>4217</v>
      </c>
      <c r="O539" s="30" t="e">
        <f>COUNTIF([2]!Table48[[#This Row],[CMMI Primary Care First
Version Date: CY 2022]:[CMS Merit-based Incentive Payment System (MIPS)
Version Date: CY 2022]],"*yes*")</f>
        <v>#REF!</v>
      </c>
      <c r="P539" s="134" t="s">
        <v>4217</v>
      </c>
      <c r="Q539" s="134" t="s">
        <v>4217</v>
      </c>
      <c r="R539" s="134" t="s">
        <v>4217</v>
      </c>
      <c r="S539" s="134" t="s">
        <v>4217</v>
      </c>
      <c r="T539" s="31" t="s">
        <v>4217</v>
      </c>
      <c r="U539" s="134" t="s">
        <v>4217</v>
      </c>
      <c r="V539" s="134" t="s">
        <v>4217</v>
      </c>
      <c r="W539" s="134" t="s">
        <v>4217</v>
      </c>
      <c r="X539" s="134" t="s">
        <v>4217</v>
      </c>
      <c r="Y539" s="134" t="s">
        <v>4217</v>
      </c>
      <c r="Z539" s="134" t="s">
        <v>4217</v>
      </c>
      <c r="AA539" s="134" t="s">
        <v>4217</v>
      </c>
      <c r="AB539" s="31" t="s">
        <v>4217</v>
      </c>
      <c r="AC539" s="134" t="s">
        <v>4217</v>
      </c>
      <c r="AD539" s="134" t="s">
        <v>4217</v>
      </c>
      <c r="AE539" s="134" t="s">
        <v>4217</v>
      </c>
      <c r="AF539" s="31" t="s">
        <v>4217</v>
      </c>
      <c r="AG539" s="134" t="s">
        <v>4217</v>
      </c>
      <c r="AH539" s="134" t="s">
        <v>4217</v>
      </c>
      <c r="AI539" s="31" t="s">
        <v>4217</v>
      </c>
    </row>
    <row r="540" spans="1:35" s="21" customFormat="1" ht="76.5" hidden="1" customHeight="1">
      <c r="A540" s="101" t="s">
        <v>1055</v>
      </c>
      <c r="B540" s="37" t="s">
        <v>3206</v>
      </c>
      <c r="C540" s="37" t="s">
        <v>3207</v>
      </c>
      <c r="D540" s="37" t="s">
        <v>2243</v>
      </c>
      <c r="E540" s="123" t="s">
        <v>1911</v>
      </c>
      <c r="F540" s="44" t="s">
        <v>4217</v>
      </c>
      <c r="G540" s="44" t="s">
        <v>4217</v>
      </c>
      <c r="H540" s="118" t="s">
        <v>3208</v>
      </c>
      <c r="I540" s="31" t="s">
        <v>1846</v>
      </c>
      <c r="J540" s="31" t="s">
        <v>1865</v>
      </c>
      <c r="K540" s="31" t="s">
        <v>1848</v>
      </c>
      <c r="L540" s="31" t="s">
        <v>1849</v>
      </c>
      <c r="M540" s="31" t="s">
        <v>311</v>
      </c>
      <c r="N540" s="31" t="s">
        <v>4217</v>
      </c>
      <c r="O540" s="30" t="e">
        <f>COUNTIF([2]!Table48[[#This Row],[CMMI Primary Care First
Version Date: CY 2022]:[CMS Merit-based Incentive Payment System (MIPS)
Version Date: CY 2022]],"*yes*")</f>
        <v>#REF!</v>
      </c>
      <c r="P540" s="134" t="s">
        <v>4217</v>
      </c>
      <c r="Q540" s="134" t="s">
        <v>4217</v>
      </c>
      <c r="R540" s="134" t="s">
        <v>4217</v>
      </c>
      <c r="S540" s="134" t="s">
        <v>4217</v>
      </c>
      <c r="T540" s="134" t="s">
        <v>4217</v>
      </c>
      <c r="U540" s="134" t="s">
        <v>4217</v>
      </c>
      <c r="V540" s="134" t="s">
        <v>4217</v>
      </c>
      <c r="W540" s="134" t="s">
        <v>4217</v>
      </c>
      <c r="X540" s="134" t="s">
        <v>4217</v>
      </c>
      <c r="Y540" s="134" t="s">
        <v>4217</v>
      </c>
      <c r="Z540" s="134" t="s">
        <v>4217</v>
      </c>
      <c r="AA540" s="134" t="s">
        <v>4217</v>
      </c>
      <c r="AB540" s="134" t="s">
        <v>4217</v>
      </c>
      <c r="AC540" s="134" t="s">
        <v>4217</v>
      </c>
      <c r="AD540" s="134" t="s">
        <v>4217</v>
      </c>
      <c r="AE540" s="134" t="s">
        <v>4217</v>
      </c>
      <c r="AF540" s="134" t="s">
        <v>4217</v>
      </c>
      <c r="AG540" s="134" t="s">
        <v>4217</v>
      </c>
      <c r="AH540" s="134" t="s">
        <v>4217</v>
      </c>
      <c r="AI540" s="134" t="s">
        <v>4217</v>
      </c>
    </row>
    <row r="541" spans="1:35" s="21" customFormat="1" ht="76.5" hidden="1" customHeight="1">
      <c r="A541" s="101" t="s">
        <v>517</v>
      </c>
      <c r="B541" s="37" t="s">
        <v>3017</v>
      </c>
      <c r="C541" s="37" t="s">
        <v>301</v>
      </c>
      <c r="D541" s="37" t="s">
        <v>2235</v>
      </c>
      <c r="E541" s="123" t="s">
        <v>1919</v>
      </c>
      <c r="F541" s="40" t="s">
        <v>4217</v>
      </c>
      <c r="G541" s="40" t="s">
        <v>4217</v>
      </c>
      <c r="H541" s="118" t="s">
        <v>1534</v>
      </c>
      <c r="I541" s="31" t="s">
        <v>1884</v>
      </c>
      <c r="J541" s="31" t="s">
        <v>1865</v>
      </c>
      <c r="K541" s="31" t="s">
        <v>1848</v>
      </c>
      <c r="L541" s="31" t="s">
        <v>1855</v>
      </c>
      <c r="M541" s="31" t="s">
        <v>1727</v>
      </c>
      <c r="N541" s="31" t="s">
        <v>4217</v>
      </c>
      <c r="O541" s="30" t="e">
        <f>COUNTIF([2]!Table48[[#This Row],[CMMI Primary Care First
Version Date: CY 2022]:[CMS Merit-based Incentive Payment System (MIPS)
Version Date: CY 2022]],"*yes*")</f>
        <v>#REF!</v>
      </c>
      <c r="P541" s="134" t="s">
        <v>4217</v>
      </c>
      <c r="Q541" s="134" t="s">
        <v>4217</v>
      </c>
      <c r="R541" s="134" t="s">
        <v>4217</v>
      </c>
      <c r="S541" s="134" t="s">
        <v>4217</v>
      </c>
      <c r="T541" s="31" t="s">
        <v>4217</v>
      </c>
      <c r="U541" s="134" t="s">
        <v>4217</v>
      </c>
      <c r="V541" s="134" t="s">
        <v>4217</v>
      </c>
      <c r="W541" s="134" t="s">
        <v>4217</v>
      </c>
      <c r="X541" s="134" t="s">
        <v>4217</v>
      </c>
      <c r="Y541" s="134" t="s">
        <v>4217</v>
      </c>
      <c r="Z541" s="134" t="s">
        <v>4217</v>
      </c>
      <c r="AA541" s="134" t="s">
        <v>4217</v>
      </c>
      <c r="AB541" s="31" t="s">
        <v>4217</v>
      </c>
      <c r="AC541" s="134" t="s">
        <v>4217</v>
      </c>
      <c r="AD541" s="134" t="s">
        <v>4217</v>
      </c>
      <c r="AE541" s="134" t="s">
        <v>4217</v>
      </c>
      <c r="AF541" s="31" t="s">
        <v>4217</v>
      </c>
      <c r="AG541" s="134" t="s">
        <v>4217</v>
      </c>
      <c r="AH541" s="134" t="s">
        <v>4217</v>
      </c>
      <c r="AI541" s="31" t="s">
        <v>4217</v>
      </c>
    </row>
    <row r="542" spans="1:35" s="21" customFormat="1" ht="76.5" hidden="1" customHeight="1">
      <c r="A542" s="101" t="s">
        <v>531</v>
      </c>
      <c r="B542" s="37" t="s">
        <v>3029</v>
      </c>
      <c r="C542" s="37" t="s">
        <v>235</v>
      </c>
      <c r="D542" s="37" t="s">
        <v>2235</v>
      </c>
      <c r="E542" s="123" t="s">
        <v>1622</v>
      </c>
      <c r="F542" s="40" t="s">
        <v>4217</v>
      </c>
      <c r="G542" s="40" t="s">
        <v>4217</v>
      </c>
      <c r="H542" s="118" t="s">
        <v>1537</v>
      </c>
      <c r="I542" s="31" t="s">
        <v>1864</v>
      </c>
      <c r="J542" s="31" t="s">
        <v>1868</v>
      </c>
      <c r="K542" s="31" t="s">
        <v>1848</v>
      </c>
      <c r="L542" s="31" t="s">
        <v>1855</v>
      </c>
      <c r="M542" s="31" t="s">
        <v>1727</v>
      </c>
      <c r="N542" s="31" t="s">
        <v>1</v>
      </c>
      <c r="O542" s="30" t="e">
        <f>COUNTIF([2]!Table48[[#This Row],[CMMI Primary Care First
Version Date: CY 2022]:[CMS Merit-based Incentive Payment System (MIPS)
Version Date: CY 2022]],"*yes*")</f>
        <v>#REF!</v>
      </c>
      <c r="P542" s="134" t="s">
        <v>4217</v>
      </c>
      <c r="Q542" s="134" t="s">
        <v>4217</v>
      </c>
      <c r="R542" s="134" t="s">
        <v>4217</v>
      </c>
      <c r="S542" s="134" t="s">
        <v>4217</v>
      </c>
      <c r="T542" s="31" t="s">
        <v>4217</v>
      </c>
      <c r="U542" s="134" t="s">
        <v>4217</v>
      </c>
      <c r="V542" s="134" t="s">
        <v>4217</v>
      </c>
      <c r="W542" s="134" t="s">
        <v>4217</v>
      </c>
      <c r="X542" s="134" t="s">
        <v>4217</v>
      </c>
      <c r="Y542" s="134" t="s">
        <v>4217</v>
      </c>
      <c r="Z542" s="134" t="s">
        <v>4217</v>
      </c>
      <c r="AA542" s="134" t="s">
        <v>4217</v>
      </c>
      <c r="AB542" s="31" t="s">
        <v>4217</v>
      </c>
      <c r="AC542" s="134" t="s">
        <v>4217</v>
      </c>
      <c r="AD542" s="134" t="s">
        <v>4217</v>
      </c>
      <c r="AE542" s="134" t="s">
        <v>4217</v>
      </c>
      <c r="AF542" s="31" t="s">
        <v>4217</v>
      </c>
      <c r="AG542" s="134" t="s">
        <v>4217</v>
      </c>
      <c r="AH542" s="134" t="s">
        <v>4217</v>
      </c>
      <c r="AI542" s="31" t="s">
        <v>4217</v>
      </c>
    </row>
    <row r="543" spans="1:35" s="21" customFormat="1" ht="76.5" hidden="1" customHeight="1">
      <c r="A543" s="101" t="s">
        <v>532</v>
      </c>
      <c r="B543" s="37" t="s">
        <v>2294</v>
      </c>
      <c r="C543" s="37" t="s">
        <v>264</v>
      </c>
      <c r="D543" s="37" t="s">
        <v>2235</v>
      </c>
      <c r="E543" s="123" t="s">
        <v>1622</v>
      </c>
      <c r="F543" s="40" t="s">
        <v>4217</v>
      </c>
      <c r="G543" s="40" t="s">
        <v>4217</v>
      </c>
      <c r="H543" s="118" t="s">
        <v>1992</v>
      </c>
      <c r="I543" s="31" t="s">
        <v>1846</v>
      </c>
      <c r="J543" s="31" t="s">
        <v>1865</v>
      </c>
      <c r="K543" s="31" t="s">
        <v>1848</v>
      </c>
      <c r="L543" s="31" t="s">
        <v>1855</v>
      </c>
      <c r="M543" s="31" t="s">
        <v>5</v>
      </c>
      <c r="N543" s="31" t="s">
        <v>1</v>
      </c>
      <c r="O543" s="30" t="e">
        <f>COUNTIF([2]!Table48[[#This Row],[CMMI Primary Care First
Version Date: CY 2022]:[CMS Merit-based Incentive Payment System (MIPS)
Version Date: CY 2022]],"*yes*")</f>
        <v>#REF!</v>
      </c>
      <c r="P543" s="134" t="s">
        <v>4217</v>
      </c>
      <c r="Q543" s="134" t="s">
        <v>4217</v>
      </c>
      <c r="R543" s="134" t="s">
        <v>4217</v>
      </c>
      <c r="S543" s="134" t="s">
        <v>4217</v>
      </c>
      <c r="T543" s="31" t="s">
        <v>4217</v>
      </c>
      <c r="U543" s="134" t="s">
        <v>4217</v>
      </c>
      <c r="V543" s="134" t="s">
        <v>4217</v>
      </c>
      <c r="W543" s="134" t="s">
        <v>4217</v>
      </c>
      <c r="X543" s="134" t="s">
        <v>4217</v>
      </c>
      <c r="Y543" s="134" t="s">
        <v>4217</v>
      </c>
      <c r="Z543" s="134" t="s">
        <v>4217</v>
      </c>
      <c r="AA543" s="134" t="s">
        <v>4217</v>
      </c>
      <c r="AB543" s="31" t="s">
        <v>4217</v>
      </c>
      <c r="AC543" s="134" t="s">
        <v>4217</v>
      </c>
      <c r="AD543" s="134" t="s">
        <v>4217</v>
      </c>
      <c r="AE543" s="134" t="s">
        <v>4217</v>
      </c>
      <c r="AF543" s="31" t="s">
        <v>4217</v>
      </c>
      <c r="AG543" s="134" t="s">
        <v>4217</v>
      </c>
      <c r="AH543" s="134" t="s">
        <v>4217</v>
      </c>
      <c r="AI543" s="31" t="s">
        <v>4217</v>
      </c>
    </row>
    <row r="544" spans="1:35" s="21" customFormat="1" ht="76.5" hidden="1" customHeight="1">
      <c r="A544" s="119" t="s">
        <v>1056</v>
      </c>
      <c r="B544" s="37" t="s">
        <v>3015</v>
      </c>
      <c r="C544" s="37" t="s">
        <v>233</v>
      </c>
      <c r="D544" s="39" t="s">
        <v>2243</v>
      </c>
      <c r="E544" s="123" t="s">
        <v>1622</v>
      </c>
      <c r="F544" s="44" t="s">
        <v>3016</v>
      </c>
      <c r="G544" s="44" t="s">
        <v>4217</v>
      </c>
      <c r="H544" s="118" t="s">
        <v>1532</v>
      </c>
      <c r="I544" s="31" t="s">
        <v>1884</v>
      </c>
      <c r="J544" s="31" t="s">
        <v>1865</v>
      </c>
      <c r="K544" s="31" t="s">
        <v>1848</v>
      </c>
      <c r="L544" s="31" t="s">
        <v>1855</v>
      </c>
      <c r="M544" s="31" t="s">
        <v>5</v>
      </c>
      <c r="N544" s="31" t="s">
        <v>4217</v>
      </c>
      <c r="O544" s="30" t="e">
        <f>COUNTIF([2]!Table48[[#This Row],[CMMI Primary Care First
Version Date: CY 2022]:[CMS Merit-based Incentive Payment System (MIPS)
Version Date: CY 2022]],"*yes*")</f>
        <v>#REF!</v>
      </c>
      <c r="P544" s="134" t="s">
        <v>4217</v>
      </c>
      <c r="Q544" s="134" t="s">
        <v>4217</v>
      </c>
      <c r="R544" s="134" t="s">
        <v>4217</v>
      </c>
      <c r="S544" s="134" t="s">
        <v>4217</v>
      </c>
      <c r="T544" s="134" t="s">
        <v>4217</v>
      </c>
      <c r="U544" s="134" t="s">
        <v>4217</v>
      </c>
      <c r="V544" s="134" t="s">
        <v>4217</v>
      </c>
      <c r="W544" s="134" t="s">
        <v>4217</v>
      </c>
      <c r="X544" s="134" t="s">
        <v>4217</v>
      </c>
      <c r="Y544" s="134" t="s">
        <v>4217</v>
      </c>
      <c r="Z544" s="134" t="s">
        <v>4217</v>
      </c>
      <c r="AA544" s="134" t="s">
        <v>4217</v>
      </c>
      <c r="AB544" s="134" t="s">
        <v>4217</v>
      </c>
      <c r="AC544" s="134" t="s">
        <v>4217</v>
      </c>
      <c r="AD544" s="134" t="s">
        <v>4217</v>
      </c>
      <c r="AE544" s="134" t="s">
        <v>4217</v>
      </c>
      <c r="AF544" s="134" t="s">
        <v>4217</v>
      </c>
      <c r="AG544" s="134" t="s">
        <v>4217</v>
      </c>
      <c r="AH544" s="134" t="s">
        <v>4217</v>
      </c>
      <c r="AI544" s="134" t="s">
        <v>4217</v>
      </c>
    </row>
    <row r="545" spans="1:35" s="21" customFormat="1" ht="76.5" hidden="1" customHeight="1">
      <c r="A545" s="119" t="s">
        <v>3557</v>
      </c>
      <c r="B545" s="37" t="s">
        <v>3031</v>
      </c>
      <c r="C545" s="37" t="s">
        <v>236</v>
      </c>
      <c r="D545" s="37" t="s">
        <v>2235</v>
      </c>
      <c r="E545" s="123" t="s">
        <v>1622</v>
      </c>
      <c r="F545" s="40" t="s">
        <v>4217</v>
      </c>
      <c r="G545" s="40" t="s">
        <v>4217</v>
      </c>
      <c r="H545" s="118" t="s">
        <v>1539</v>
      </c>
      <c r="I545" s="31" t="s">
        <v>1864</v>
      </c>
      <c r="J545" s="31" t="s">
        <v>1868</v>
      </c>
      <c r="K545" s="31" t="s">
        <v>1848</v>
      </c>
      <c r="L545" s="31" t="s">
        <v>1855</v>
      </c>
      <c r="M545" s="31" t="s">
        <v>1727</v>
      </c>
      <c r="N545" s="31" t="s">
        <v>1</v>
      </c>
      <c r="O545" s="30" t="e">
        <f>COUNTIF([2]!Table48[[#This Row],[CMMI Primary Care First
Version Date: CY 2022]:[CMS Merit-based Incentive Payment System (MIPS)
Version Date: CY 2022]],"*yes*")</f>
        <v>#REF!</v>
      </c>
      <c r="P545" s="134" t="s">
        <v>4217</v>
      </c>
      <c r="Q545" s="134" t="s">
        <v>4217</v>
      </c>
      <c r="R545" s="134" t="s">
        <v>4217</v>
      </c>
      <c r="S545" s="134" t="s">
        <v>4217</v>
      </c>
      <c r="T545" s="31" t="s">
        <v>4217</v>
      </c>
      <c r="U545" s="134" t="s">
        <v>4217</v>
      </c>
      <c r="V545" s="134" t="s">
        <v>4217</v>
      </c>
      <c r="W545" s="134" t="s">
        <v>4217</v>
      </c>
      <c r="X545" s="134" t="s">
        <v>4217</v>
      </c>
      <c r="Y545" s="134" t="s">
        <v>4217</v>
      </c>
      <c r="Z545" s="134" t="s">
        <v>4217</v>
      </c>
      <c r="AA545" s="134" t="s">
        <v>4217</v>
      </c>
      <c r="AB545" s="31" t="s">
        <v>4217</v>
      </c>
      <c r="AC545" s="134" t="s">
        <v>4217</v>
      </c>
      <c r="AD545" s="134" t="s">
        <v>4217</v>
      </c>
      <c r="AE545" s="134" t="s">
        <v>4217</v>
      </c>
      <c r="AF545" s="31" t="s">
        <v>4217</v>
      </c>
      <c r="AG545" s="134" t="s">
        <v>4217</v>
      </c>
      <c r="AH545" s="134" t="s">
        <v>4217</v>
      </c>
      <c r="AI545" s="31" t="s">
        <v>4217</v>
      </c>
    </row>
    <row r="546" spans="1:35" s="21" customFormat="1" ht="76.5" hidden="1" customHeight="1">
      <c r="A546" s="101" t="s">
        <v>1195</v>
      </c>
      <c r="B546" s="37" t="s">
        <v>3178</v>
      </c>
      <c r="C546" s="37" t="s">
        <v>63</v>
      </c>
      <c r="D546" s="37" t="s">
        <v>2243</v>
      </c>
      <c r="E546" s="123" t="s">
        <v>1622</v>
      </c>
      <c r="F546" s="44" t="s">
        <v>4217</v>
      </c>
      <c r="G546" s="44" t="s">
        <v>4217</v>
      </c>
      <c r="H546" s="118" t="s">
        <v>1540</v>
      </c>
      <c r="I546" s="31" t="s">
        <v>1864</v>
      </c>
      <c r="J546" s="31" t="s">
        <v>1868</v>
      </c>
      <c r="K546" s="31" t="s">
        <v>1848</v>
      </c>
      <c r="L546" s="31" t="s">
        <v>1855</v>
      </c>
      <c r="M546" s="31" t="s">
        <v>1727</v>
      </c>
      <c r="N546" s="31" t="s">
        <v>1</v>
      </c>
      <c r="O546" s="30" t="e">
        <f>COUNTIF([2]!Table48[[#This Row],[CMMI Primary Care First
Version Date: CY 2022]:[CMS Merit-based Incentive Payment System (MIPS)
Version Date: CY 2022]],"*yes*")</f>
        <v>#REF!</v>
      </c>
      <c r="P546" s="134" t="s">
        <v>4217</v>
      </c>
      <c r="Q546" s="134" t="s">
        <v>4217</v>
      </c>
      <c r="R546" s="134" t="s">
        <v>4217</v>
      </c>
      <c r="S546" s="134" t="s">
        <v>4217</v>
      </c>
      <c r="T546" s="134" t="s">
        <v>4217</v>
      </c>
      <c r="U546" s="134" t="s">
        <v>4217</v>
      </c>
      <c r="V546" s="134" t="s">
        <v>4217</v>
      </c>
      <c r="W546" s="134" t="s">
        <v>4217</v>
      </c>
      <c r="X546" s="134" t="s">
        <v>4217</v>
      </c>
      <c r="Y546" s="134" t="s">
        <v>4217</v>
      </c>
      <c r="Z546" s="134" t="s">
        <v>3694</v>
      </c>
      <c r="AA546" s="134" t="s">
        <v>4217</v>
      </c>
      <c r="AB546" s="134" t="s">
        <v>4217</v>
      </c>
      <c r="AC546" s="134" t="s">
        <v>4217</v>
      </c>
      <c r="AD546" s="134" t="s">
        <v>4217</v>
      </c>
      <c r="AE546" s="134" t="s">
        <v>4217</v>
      </c>
      <c r="AF546" s="134" t="s">
        <v>4217</v>
      </c>
      <c r="AG546" s="134" t="s">
        <v>4217</v>
      </c>
      <c r="AH546" s="134" t="s">
        <v>4217</v>
      </c>
      <c r="AI546" s="134" t="s">
        <v>4217</v>
      </c>
    </row>
    <row r="547" spans="1:35" s="21" customFormat="1" ht="76.5" hidden="1" customHeight="1">
      <c r="A547" s="101" t="s">
        <v>3561</v>
      </c>
      <c r="B547" s="37" t="s">
        <v>2295</v>
      </c>
      <c r="C547" s="37" t="s">
        <v>265</v>
      </c>
      <c r="D547" s="37" t="s">
        <v>2235</v>
      </c>
      <c r="E547" s="123" t="s">
        <v>1622</v>
      </c>
      <c r="F547" s="40" t="s">
        <v>4217</v>
      </c>
      <c r="G547" s="40" t="s">
        <v>4217</v>
      </c>
      <c r="H547" s="118" t="s">
        <v>1993</v>
      </c>
      <c r="I547" s="31" t="s">
        <v>1846</v>
      </c>
      <c r="J547" s="31" t="s">
        <v>1861</v>
      </c>
      <c r="K547" s="31" t="s">
        <v>1848</v>
      </c>
      <c r="L547" s="31" t="s">
        <v>1855</v>
      </c>
      <c r="M547" s="31" t="s">
        <v>5</v>
      </c>
      <c r="N547" s="31" t="s">
        <v>4217</v>
      </c>
      <c r="O547" s="30" t="e">
        <f>COUNTIF([2]!Table48[[#This Row],[CMMI Primary Care First
Version Date: CY 2022]:[CMS Merit-based Incentive Payment System (MIPS)
Version Date: CY 2022]],"*yes*")</f>
        <v>#REF!</v>
      </c>
      <c r="P547" s="134" t="s">
        <v>4217</v>
      </c>
      <c r="Q547" s="134" t="s">
        <v>4217</v>
      </c>
      <c r="R547" s="134" t="s">
        <v>4217</v>
      </c>
      <c r="S547" s="134" t="s">
        <v>4217</v>
      </c>
      <c r="T547" s="31" t="s">
        <v>4217</v>
      </c>
      <c r="U547" s="134" t="s">
        <v>4217</v>
      </c>
      <c r="V547" s="134" t="s">
        <v>4217</v>
      </c>
      <c r="W547" s="134" t="s">
        <v>4217</v>
      </c>
      <c r="X547" s="134" t="s">
        <v>4217</v>
      </c>
      <c r="Y547" s="134" t="s">
        <v>4217</v>
      </c>
      <c r="Z547" s="134" t="s">
        <v>1</v>
      </c>
      <c r="AA547" s="134" t="s">
        <v>4217</v>
      </c>
      <c r="AB547" s="31" t="s">
        <v>4217</v>
      </c>
      <c r="AC547" s="134" t="s">
        <v>4217</v>
      </c>
      <c r="AD547" s="134" t="s">
        <v>4217</v>
      </c>
      <c r="AE547" s="134" t="s">
        <v>4217</v>
      </c>
      <c r="AF547" s="31" t="s">
        <v>4217</v>
      </c>
      <c r="AG547" s="134" t="s">
        <v>4217</v>
      </c>
      <c r="AH547" s="134" t="s">
        <v>4217</v>
      </c>
      <c r="AI547" s="31" t="s">
        <v>4217</v>
      </c>
    </row>
    <row r="548" spans="1:35" s="21" customFormat="1" ht="76.5" hidden="1" customHeight="1">
      <c r="A548" s="101" t="s">
        <v>636</v>
      </c>
      <c r="B548" s="37" t="s">
        <v>3558</v>
      </c>
      <c r="C548" s="37" t="s">
        <v>97</v>
      </c>
      <c r="D548" s="37" t="s">
        <v>97</v>
      </c>
      <c r="E548" s="123" t="s">
        <v>3431</v>
      </c>
      <c r="F548" s="40" t="s">
        <v>4217</v>
      </c>
      <c r="G548" s="40" t="s">
        <v>4217</v>
      </c>
      <c r="H548" s="118" t="s">
        <v>3559</v>
      </c>
      <c r="I548" s="31" t="s">
        <v>1884</v>
      </c>
      <c r="J548" s="31" t="s">
        <v>97</v>
      </c>
      <c r="K548" s="31" t="s">
        <v>1848</v>
      </c>
      <c r="L548" s="31" t="s">
        <v>1891</v>
      </c>
      <c r="M548" s="31" t="s">
        <v>5</v>
      </c>
      <c r="N548" s="31" t="s">
        <v>4217</v>
      </c>
      <c r="O548" s="30" t="e">
        <f>COUNTIF([2]!Table48[[#This Row],[CMMI Primary Care First
Version Date: CY 2022]:[CMS Merit-based Incentive Payment System (MIPS)
Version Date: CY 2022]],"*yes*")</f>
        <v>#REF!</v>
      </c>
      <c r="P548" s="134" t="s">
        <v>4217</v>
      </c>
      <c r="Q548" s="134" t="s">
        <v>4217</v>
      </c>
      <c r="R548" s="134" t="s">
        <v>4217</v>
      </c>
      <c r="S548" s="134" t="s">
        <v>4217</v>
      </c>
      <c r="T548" s="134" t="s">
        <v>4217</v>
      </c>
      <c r="U548" s="134" t="s">
        <v>4217</v>
      </c>
      <c r="V548" s="134" t="s">
        <v>4217</v>
      </c>
      <c r="W548" s="134" t="s">
        <v>4217</v>
      </c>
      <c r="X548" s="134" t="s">
        <v>4217</v>
      </c>
      <c r="Y548" s="134" t="s">
        <v>4217</v>
      </c>
      <c r="Z548" s="134" t="s">
        <v>4217</v>
      </c>
      <c r="AA548" s="134" t="s">
        <v>4217</v>
      </c>
      <c r="AB548" s="134" t="s">
        <v>4217</v>
      </c>
      <c r="AC548" s="134" t="s">
        <v>4217</v>
      </c>
      <c r="AD548" s="134" t="s">
        <v>1</v>
      </c>
      <c r="AE548" s="134" t="s">
        <v>4217</v>
      </c>
      <c r="AF548" s="134" t="s">
        <v>4217</v>
      </c>
      <c r="AG548" s="134" t="s">
        <v>4217</v>
      </c>
      <c r="AH548" s="134" t="s">
        <v>4217</v>
      </c>
      <c r="AI548" s="134" t="s">
        <v>4217</v>
      </c>
    </row>
    <row r="549" spans="1:35" s="21" customFormat="1" ht="76.5" hidden="1" customHeight="1">
      <c r="A549" s="101" t="s">
        <v>498</v>
      </c>
      <c r="B549" s="37" t="s">
        <v>3237</v>
      </c>
      <c r="C549" s="37" t="s">
        <v>3238</v>
      </c>
      <c r="D549" s="39" t="s">
        <v>2243</v>
      </c>
      <c r="E549" s="123" t="s">
        <v>134</v>
      </c>
      <c r="F549" s="40" t="s">
        <v>4217</v>
      </c>
      <c r="G549" s="40" t="s">
        <v>4217</v>
      </c>
      <c r="H549" s="118" t="s">
        <v>3239</v>
      </c>
      <c r="I549" s="31" t="s">
        <v>1864</v>
      </c>
      <c r="J549" s="31" t="s">
        <v>1853</v>
      </c>
      <c r="K549" s="31" t="s">
        <v>2904</v>
      </c>
      <c r="L549" s="31" t="s">
        <v>1855</v>
      </c>
      <c r="M549" s="31" t="s">
        <v>311</v>
      </c>
      <c r="N549" s="31" t="s">
        <v>4217</v>
      </c>
      <c r="O549" s="30" t="e">
        <f>COUNTIF([2]!Table48[[#This Row],[CMMI Primary Care First
Version Date: CY 2022]:[CMS Merit-based Incentive Payment System (MIPS)
Version Date: CY 2022]],"*yes*")</f>
        <v>#REF!</v>
      </c>
      <c r="P549" s="134" t="s">
        <v>4217</v>
      </c>
      <c r="Q549" s="134" t="s">
        <v>4217</v>
      </c>
      <c r="R549" s="134" t="s">
        <v>4217</v>
      </c>
      <c r="S549" s="134" t="s">
        <v>4217</v>
      </c>
      <c r="T549" s="31" t="s">
        <v>4217</v>
      </c>
      <c r="U549" s="134" t="s">
        <v>4217</v>
      </c>
      <c r="V549" s="134" t="s">
        <v>4217</v>
      </c>
      <c r="W549" s="134" t="s">
        <v>4217</v>
      </c>
      <c r="X549" s="134" t="s">
        <v>2236</v>
      </c>
      <c r="Y549" s="134" t="s">
        <v>4217</v>
      </c>
      <c r="Z549" s="134" t="s">
        <v>4217</v>
      </c>
      <c r="AA549" s="134" t="s">
        <v>4217</v>
      </c>
      <c r="AB549" s="31" t="s">
        <v>4217</v>
      </c>
      <c r="AC549" s="134" t="s">
        <v>4217</v>
      </c>
      <c r="AD549" s="134" t="s">
        <v>4217</v>
      </c>
      <c r="AE549" s="134" t="s">
        <v>4217</v>
      </c>
      <c r="AF549" s="31" t="s">
        <v>4217</v>
      </c>
      <c r="AG549" s="134" t="s">
        <v>4217</v>
      </c>
      <c r="AH549" s="134" t="s">
        <v>4217</v>
      </c>
      <c r="AI549" s="31" t="s">
        <v>4217</v>
      </c>
    </row>
    <row r="550" spans="1:35" s="21" customFormat="1" ht="76.5" hidden="1" customHeight="1">
      <c r="A550" s="101" t="s">
        <v>386</v>
      </c>
      <c r="B550" s="37" t="s">
        <v>3562</v>
      </c>
      <c r="C550" s="37" t="s">
        <v>97</v>
      </c>
      <c r="D550" s="39" t="s">
        <v>97</v>
      </c>
      <c r="E550" s="123" t="s">
        <v>1909</v>
      </c>
      <c r="F550" s="44" t="s">
        <v>2688</v>
      </c>
      <c r="G550" s="44" t="s">
        <v>4217</v>
      </c>
      <c r="H550" s="118" t="s">
        <v>3563</v>
      </c>
      <c r="I550" s="31" t="s">
        <v>1850</v>
      </c>
      <c r="J550" s="31" t="s">
        <v>1879</v>
      </c>
      <c r="K550" s="31" t="s">
        <v>1848</v>
      </c>
      <c r="L550" s="31" t="s">
        <v>1855</v>
      </c>
      <c r="M550" s="31" t="s">
        <v>1727</v>
      </c>
      <c r="N550" s="31" t="s">
        <v>4217</v>
      </c>
      <c r="O550" s="30" t="e">
        <f>COUNTIF([2]!Table48[[#This Row],[CMMI Primary Care First
Version Date: CY 2022]:[CMS Merit-based Incentive Payment System (MIPS)
Version Date: CY 2022]],"*yes*")</f>
        <v>#REF!</v>
      </c>
      <c r="P550" s="134" t="s">
        <v>4217</v>
      </c>
      <c r="Q550" s="134" t="s">
        <v>4217</v>
      </c>
      <c r="R550" s="134" t="s">
        <v>4217</v>
      </c>
      <c r="S550" s="134" t="s">
        <v>4217</v>
      </c>
      <c r="T550" s="134" t="s">
        <v>4217</v>
      </c>
      <c r="U550" s="134" t="s">
        <v>4217</v>
      </c>
      <c r="V550" s="134" t="s">
        <v>4217</v>
      </c>
      <c r="W550" s="134" t="s">
        <v>1</v>
      </c>
      <c r="X550" s="134" t="s">
        <v>4217</v>
      </c>
      <c r="Y550" s="134" t="s">
        <v>4217</v>
      </c>
      <c r="Z550" s="134" t="s">
        <v>4217</v>
      </c>
      <c r="AA550" s="134" t="s">
        <v>4217</v>
      </c>
      <c r="AB550" s="134" t="s">
        <v>4217</v>
      </c>
      <c r="AC550" s="134" t="s">
        <v>4217</v>
      </c>
      <c r="AD550" s="134" t="s">
        <v>4217</v>
      </c>
      <c r="AE550" s="134" t="s">
        <v>4217</v>
      </c>
      <c r="AF550" s="134" t="s">
        <v>4217</v>
      </c>
      <c r="AG550" s="134" t="s">
        <v>4217</v>
      </c>
      <c r="AH550" s="134" t="s">
        <v>4217</v>
      </c>
      <c r="AI550" s="134" t="s">
        <v>4217</v>
      </c>
    </row>
    <row r="551" spans="1:35" s="21" customFormat="1" ht="76.5" hidden="1" customHeight="1">
      <c r="A551" s="101" t="s">
        <v>3565</v>
      </c>
      <c r="B551" s="37" t="s">
        <v>776</v>
      </c>
      <c r="C551" s="37" t="s">
        <v>1028</v>
      </c>
      <c r="D551" s="37" t="s">
        <v>2235</v>
      </c>
      <c r="E551" s="123" t="s">
        <v>1622</v>
      </c>
      <c r="F551" s="40" t="s">
        <v>2436</v>
      </c>
      <c r="G551" s="40" t="s">
        <v>4217</v>
      </c>
      <c r="H551" s="118" t="s">
        <v>777</v>
      </c>
      <c r="I551" s="31" t="s">
        <v>2260</v>
      </c>
      <c r="J551" s="31" t="s">
        <v>97</v>
      </c>
      <c r="K551" s="31" t="s">
        <v>1848</v>
      </c>
      <c r="L551" s="31" t="s">
        <v>1855</v>
      </c>
      <c r="M551" s="31" t="s">
        <v>1727</v>
      </c>
      <c r="N551" s="31" t="s">
        <v>4217</v>
      </c>
      <c r="O551" s="30" t="e">
        <f>COUNTIF([2]!Table48[[#This Row],[CMMI Primary Care First
Version Date: CY 2022]:[CMS Merit-based Incentive Payment System (MIPS)
Version Date: CY 2022]],"*yes*")</f>
        <v>#REF!</v>
      </c>
      <c r="P551" s="134" t="s">
        <v>4217</v>
      </c>
      <c r="Q551" s="134" t="s">
        <v>4217</v>
      </c>
      <c r="R551" s="134" t="s">
        <v>4217</v>
      </c>
      <c r="S551" s="134" t="s">
        <v>4217</v>
      </c>
      <c r="T551" s="31" t="s">
        <v>4217</v>
      </c>
      <c r="U551" s="134" t="s">
        <v>4217</v>
      </c>
      <c r="V551" s="134" t="s">
        <v>4217</v>
      </c>
      <c r="W551" s="134" t="s">
        <v>4217</v>
      </c>
      <c r="X551" s="134" t="s">
        <v>4217</v>
      </c>
      <c r="Y551" s="134" t="s">
        <v>4217</v>
      </c>
      <c r="Z551" s="134" t="s">
        <v>4217</v>
      </c>
      <c r="AA551" s="134" t="s">
        <v>4217</v>
      </c>
      <c r="AB551" s="31" t="s">
        <v>4217</v>
      </c>
      <c r="AC551" s="134" t="s">
        <v>4217</v>
      </c>
      <c r="AD551" s="134" t="s">
        <v>4217</v>
      </c>
      <c r="AE551" s="134" t="s">
        <v>4217</v>
      </c>
      <c r="AF551" s="31" t="s">
        <v>4217</v>
      </c>
      <c r="AG551" s="134" t="s">
        <v>4217</v>
      </c>
      <c r="AH551" s="134" t="s">
        <v>4217</v>
      </c>
      <c r="AI551" s="31" t="s">
        <v>4217</v>
      </c>
    </row>
    <row r="552" spans="1:35" s="21" customFormat="1" ht="76.5" hidden="1" customHeight="1">
      <c r="A552" s="101" t="s">
        <v>3566</v>
      </c>
      <c r="B552" s="37" t="s">
        <v>2543</v>
      </c>
      <c r="C552" s="37" t="s">
        <v>1004</v>
      </c>
      <c r="D552" s="37" t="s">
        <v>2235</v>
      </c>
      <c r="E552" s="123" t="s">
        <v>3172</v>
      </c>
      <c r="F552" s="40" t="s">
        <v>2544</v>
      </c>
      <c r="G552" s="40" t="s">
        <v>4217</v>
      </c>
      <c r="H552" s="118" t="s">
        <v>738</v>
      </c>
      <c r="I552" s="31" t="s">
        <v>1878</v>
      </c>
      <c r="J552" s="31" t="s">
        <v>1865</v>
      </c>
      <c r="K552" s="31" t="s">
        <v>1854</v>
      </c>
      <c r="L552" s="31" t="s">
        <v>1855</v>
      </c>
      <c r="M552" s="31" t="s">
        <v>3173</v>
      </c>
      <c r="N552" s="31" t="s">
        <v>1</v>
      </c>
      <c r="O552" s="30" t="e">
        <f>COUNTIF([2]!Table48[[#This Row],[CMMI Primary Care First
Version Date: CY 2022]:[CMS Merit-based Incentive Payment System (MIPS)
Version Date: CY 2022]],"*yes*")</f>
        <v>#REF!</v>
      </c>
      <c r="P552" s="134" t="s">
        <v>4217</v>
      </c>
      <c r="Q552" s="134" t="s">
        <v>4217</v>
      </c>
      <c r="R552" s="134" t="s">
        <v>4217</v>
      </c>
      <c r="S552" s="134" t="s">
        <v>4217</v>
      </c>
      <c r="T552" s="31" t="s">
        <v>4217</v>
      </c>
      <c r="U552" s="134" t="s">
        <v>4217</v>
      </c>
      <c r="V552" s="134" t="s">
        <v>4217</v>
      </c>
      <c r="W552" s="134" t="s">
        <v>4217</v>
      </c>
      <c r="X552" s="134" t="s">
        <v>4217</v>
      </c>
      <c r="Y552" s="134" t="s">
        <v>4217</v>
      </c>
      <c r="Z552" s="134" t="s">
        <v>4217</v>
      </c>
      <c r="AA552" s="134" t="s">
        <v>4217</v>
      </c>
      <c r="AB552" s="31" t="s">
        <v>4217</v>
      </c>
      <c r="AC552" s="134" t="s">
        <v>4217</v>
      </c>
      <c r="AD552" s="134" t="s">
        <v>4217</v>
      </c>
      <c r="AE552" s="134" t="s">
        <v>4217</v>
      </c>
      <c r="AF552" s="31" t="s">
        <v>4217</v>
      </c>
      <c r="AG552" s="134" t="s">
        <v>4217</v>
      </c>
      <c r="AH552" s="134" t="s">
        <v>4217</v>
      </c>
      <c r="AI552" s="31" t="s">
        <v>4217</v>
      </c>
    </row>
    <row r="553" spans="1:35" s="21" customFormat="1" ht="76.5" hidden="1" customHeight="1">
      <c r="A553" s="101" t="s">
        <v>3567</v>
      </c>
      <c r="B553" s="37" t="s">
        <v>915</v>
      </c>
      <c r="C553" s="37" t="s">
        <v>97</v>
      </c>
      <c r="D553" s="37" t="s">
        <v>97</v>
      </c>
      <c r="E553" s="123" t="s">
        <v>1909</v>
      </c>
      <c r="F553" s="40" t="s">
        <v>4217</v>
      </c>
      <c r="G553" s="40" t="s">
        <v>4217</v>
      </c>
      <c r="H553" s="118" t="s">
        <v>916</v>
      </c>
      <c r="I553" s="31" t="s">
        <v>1850</v>
      </c>
      <c r="J553" s="31" t="s">
        <v>1879</v>
      </c>
      <c r="K553" s="31" t="s">
        <v>1848</v>
      </c>
      <c r="L553" s="31" t="s">
        <v>1855</v>
      </c>
      <c r="M553" s="31" t="s">
        <v>1727</v>
      </c>
      <c r="N553" s="31" t="s">
        <v>4217</v>
      </c>
      <c r="O553" s="30" t="e">
        <f>COUNTIF([2]!Table48[[#This Row],[CMMI Primary Care First
Version Date: CY 2022]:[CMS Merit-based Incentive Payment System (MIPS)
Version Date: CY 2022]],"*yes*")</f>
        <v>#REF!</v>
      </c>
      <c r="P553" s="134" t="s">
        <v>4217</v>
      </c>
      <c r="Q553" s="134" t="s">
        <v>4217</v>
      </c>
      <c r="R553" s="134" t="s">
        <v>4217</v>
      </c>
      <c r="S553" s="134" t="s">
        <v>4217</v>
      </c>
      <c r="T553" s="31" t="s">
        <v>4217</v>
      </c>
      <c r="U553" s="134" t="s">
        <v>4217</v>
      </c>
      <c r="V553" s="134" t="s">
        <v>4217</v>
      </c>
      <c r="W553" s="134" t="s">
        <v>4217</v>
      </c>
      <c r="X553" s="134" t="s">
        <v>4217</v>
      </c>
      <c r="Y553" s="134" t="s">
        <v>4217</v>
      </c>
      <c r="Z553" s="134" t="s">
        <v>4217</v>
      </c>
      <c r="AA553" s="134" t="s">
        <v>4217</v>
      </c>
      <c r="AB553" s="31" t="s">
        <v>4217</v>
      </c>
      <c r="AC553" s="134" t="s">
        <v>4217</v>
      </c>
      <c r="AD553" s="134" t="s">
        <v>4217</v>
      </c>
      <c r="AE553" s="134" t="s">
        <v>4217</v>
      </c>
      <c r="AF553" s="31" t="s">
        <v>4217</v>
      </c>
      <c r="AG553" s="134" t="s">
        <v>4217</v>
      </c>
      <c r="AH553" s="134" t="s">
        <v>4217</v>
      </c>
      <c r="AI553" s="31" t="s">
        <v>4217</v>
      </c>
    </row>
    <row r="554" spans="1:35" s="21" customFormat="1" ht="76.5" hidden="1" customHeight="1">
      <c r="A554" s="101" t="s">
        <v>3568</v>
      </c>
      <c r="B554" s="37" t="s">
        <v>917</v>
      </c>
      <c r="C554" s="37" t="s">
        <v>97</v>
      </c>
      <c r="D554" s="37" t="s">
        <v>97</v>
      </c>
      <c r="E554" s="123" t="s">
        <v>1909</v>
      </c>
      <c r="F554" s="40" t="s">
        <v>2516</v>
      </c>
      <c r="G554" s="40" t="s">
        <v>4217</v>
      </c>
      <c r="H554" s="118" t="s">
        <v>918</v>
      </c>
      <c r="I554" s="31" t="s">
        <v>1850</v>
      </c>
      <c r="J554" s="31" t="s">
        <v>1879</v>
      </c>
      <c r="K554" s="31" t="s">
        <v>1848</v>
      </c>
      <c r="L554" s="31" t="s">
        <v>1855</v>
      </c>
      <c r="M554" s="31" t="s">
        <v>1727</v>
      </c>
      <c r="N554" s="31" t="s">
        <v>4217</v>
      </c>
      <c r="O554" s="30" t="e">
        <f>COUNTIF([2]!Table48[[#This Row],[CMMI Primary Care First
Version Date: CY 2022]:[CMS Merit-based Incentive Payment System (MIPS)
Version Date: CY 2022]],"*yes*")</f>
        <v>#REF!</v>
      </c>
      <c r="P554" s="134" t="s">
        <v>4217</v>
      </c>
      <c r="Q554" s="134" t="s">
        <v>4217</v>
      </c>
      <c r="R554" s="134" t="s">
        <v>4217</v>
      </c>
      <c r="S554" s="134" t="s">
        <v>4217</v>
      </c>
      <c r="T554" s="31" t="s">
        <v>4217</v>
      </c>
      <c r="U554" s="134" t="s">
        <v>4217</v>
      </c>
      <c r="V554" s="134" t="s">
        <v>4217</v>
      </c>
      <c r="W554" s="134" t="s">
        <v>1</v>
      </c>
      <c r="X554" s="134" t="s">
        <v>4217</v>
      </c>
      <c r="Y554" s="134" t="s">
        <v>4217</v>
      </c>
      <c r="Z554" s="134" t="s">
        <v>4217</v>
      </c>
      <c r="AA554" s="134" t="s">
        <v>4217</v>
      </c>
      <c r="AB554" s="31" t="s">
        <v>4217</v>
      </c>
      <c r="AC554" s="134" t="s">
        <v>4217</v>
      </c>
      <c r="AD554" s="134" t="s">
        <v>4217</v>
      </c>
      <c r="AE554" s="134" t="s">
        <v>4217</v>
      </c>
      <c r="AF554" s="31" t="s">
        <v>4217</v>
      </c>
      <c r="AG554" s="134" t="s">
        <v>4217</v>
      </c>
      <c r="AH554" s="134" t="s">
        <v>4217</v>
      </c>
      <c r="AI554" s="31" t="s">
        <v>4217</v>
      </c>
    </row>
    <row r="555" spans="1:35" s="21" customFormat="1" ht="76.5" hidden="1" customHeight="1">
      <c r="A555" s="101" t="s">
        <v>3569</v>
      </c>
      <c r="B555" s="37" t="s">
        <v>922</v>
      </c>
      <c r="C555" s="37" t="s">
        <v>97</v>
      </c>
      <c r="D555" s="37" t="s">
        <v>97</v>
      </c>
      <c r="E555" s="123" t="s">
        <v>1909</v>
      </c>
      <c r="F555" s="40" t="s">
        <v>2518</v>
      </c>
      <c r="G555" s="40" t="s">
        <v>4217</v>
      </c>
      <c r="H555" s="118" t="s">
        <v>923</v>
      </c>
      <c r="I555" s="31" t="s">
        <v>1850</v>
      </c>
      <c r="J555" s="31" t="s">
        <v>1879</v>
      </c>
      <c r="K555" s="31" t="s">
        <v>1848</v>
      </c>
      <c r="L555" s="31" t="s">
        <v>1855</v>
      </c>
      <c r="M555" s="31" t="s">
        <v>1727</v>
      </c>
      <c r="N555" s="31" t="s">
        <v>4217</v>
      </c>
      <c r="O555" s="30" t="e">
        <f>COUNTIF([2]!Table48[[#This Row],[CMMI Primary Care First
Version Date: CY 2022]:[CMS Merit-based Incentive Payment System (MIPS)
Version Date: CY 2022]],"*yes*")</f>
        <v>#REF!</v>
      </c>
      <c r="P555" s="134" t="s">
        <v>4217</v>
      </c>
      <c r="Q555" s="134" t="s">
        <v>4217</v>
      </c>
      <c r="R555" s="134" t="s">
        <v>4217</v>
      </c>
      <c r="S555" s="134" t="s">
        <v>4217</v>
      </c>
      <c r="T555" s="31" t="s">
        <v>4217</v>
      </c>
      <c r="U555" s="134" t="s">
        <v>4217</v>
      </c>
      <c r="V555" s="134" t="s">
        <v>4217</v>
      </c>
      <c r="W555" s="134" t="s">
        <v>4217</v>
      </c>
      <c r="X555" s="134" t="s">
        <v>4217</v>
      </c>
      <c r="Y555" s="134" t="s">
        <v>4217</v>
      </c>
      <c r="Z555" s="134" t="s">
        <v>4217</v>
      </c>
      <c r="AA555" s="134" t="s">
        <v>4217</v>
      </c>
      <c r="AB555" s="31" t="s">
        <v>4217</v>
      </c>
      <c r="AC555" s="134" t="s">
        <v>4217</v>
      </c>
      <c r="AD555" s="134" t="s">
        <v>4217</v>
      </c>
      <c r="AE555" s="134" t="s">
        <v>4217</v>
      </c>
      <c r="AF555" s="31" t="s">
        <v>4217</v>
      </c>
      <c r="AG555" s="134" t="s">
        <v>4217</v>
      </c>
      <c r="AH555" s="134" t="s">
        <v>4217</v>
      </c>
      <c r="AI555" s="31" t="s">
        <v>4217</v>
      </c>
    </row>
    <row r="556" spans="1:35" s="21" customFormat="1" ht="76.5" hidden="1" customHeight="1">
      <c r="A556" s="101" t="s">
        <v>3570</v>
      </c>
      <c r="B556" s="37" t="s">
        <v>919</v>
      </c>
      <c r="C556" s="37" t="s">
        <v>97</v>
      </c>
      <c r="D556" s="37" t="s">
        <v>97</v>
      </c>
      <c r="E556" s="123" t="s">
        <v>1909</v>
      </c>
      <c r="F556" s="40" t="s">
        <v>4217</v>
      </c>
      <c r="G556" s="40" t="s">
        <v>4217</v>
      </c>
      <c r="H556" s="118" t="s">
        <v>920</v>
      </c>
      <c r="I556" s="31" t="s">
        <v>1850</v>
      </c>
      <c r="J556" s="31" t="s">
        <v>1879</v>
      </c>
      <c r="K556" s="31" t="s">
        <v>1848</v>
      </c>
      <c r="L556" s="31" t="s">
        <v>1855</v>
      </c>
      <c r="M556" s="31" t="s">
        <v>1727</v>
      </c>
      <c r="N556" s="31" t="s">
        <v>4217</v>
      </c>
      <c r="O556" s="30" t="e">
        <f>COUNTIF([2]!Table48[[#This Row],[CMMI Primary Care First
Version Date: CY 2022]:[CMS Merit-based Incentive Payment System (MIPS)
Version Date: CY 2022]],"*yes*")</f>
        <v>#REF!</v>
      </c>
      <c r="P556" s="134" t="s">
        <v>4217</v>
      </c>
      <c r="Q556" s="134" t="s">
        <v>4217</v>
      </c>
      <c r="R556" s="134" t="s">
        <v>4217</v>
      </c>
      <c r="S556" s="134" t="s">
        <v>4217</v>
      </c>
      <c r="T556" s="31" t="s">
        <v>4217</v>
      </c>
      <c r="U556" s="134" t="s">
        <v>4217</v>
      </c>
      <c r="V556" s="134" t="s">
        <v>4217</v>
      </c>
      <c r="W556" s="134" t="s">
        <v>4217</v>
      </c>
      <c r="X556" s="134" t="s">
        <v>4217</v>
      </c>
      <c r="Y556" s="134" t="s">
        <v>4217</v>
      </c>
      <c r="Z556" s="134" t="s">
        <v>4217</v>
      </c>
      <c r="AA556" s="134" t="s">
        <v>4217</v>
      </c>
      <c r="AB556" s="31" t="s">
        <v>4217</v>
      </c>
      <c r="AC556" s="134" t="s">
        <v>4217</v>
      </c>
      <c r="AD556" s="134" t="s">
        <v>4217</v>
      </c>
      <c r="AE556" s="134" t="s">
        <v>4217</v>
      </c>
      <c r="AF556" s="31" t="s">
        <v>4217</v>
      </c>
      <c r="AG556" s="134" t="s">
        <v>4217</v>
      </c>
      <c r="AH556" s="134" t="s">
        <v>4217</v>
      </c>
      <c r="AI556" s="31" t="s">
        <v>4217</v>
      </c>
    </row>
    <row r="557" spans="1:35" s="21" customFormat="1" ht="76.5" hidden="1" customHeight="1">
      <c r="A557" s="101" t="s">
        <v>3571</v>
      </c>
      <c r="B557" s="37" t="s">
        <v>921</v>
      </c>
      <c r="C557" s="37" t="s">
        <v>97</v>
      </c>
      <c r="D557" s="37" t="s">
        <v>97</v>
      </c>
      <c r="E557" s="123" t="s">
        <v>1909</v>
      </c>
      <c r="F557" s="40" t="s">
        <v>2517</v>
      </c>
      <c r="G557" s="40" t="s">
        <v>4217</v>
      </c>
      <c r="H557" s="118" t="s">
        <v>1240</v>
      </c>
      <c r="I557" s="31" t="s">
        <v>1850</v>
      </c>
      <c r="J557" s="31" t="s">
        <v>1879</v>
      </c>
      <c r="K557" s="31" t="s">
        <v>1848</v>
      </c>
      <c r="L557" s="31" t="s">
        <v>1855</v>
      </c>
      <c r="M557" s="31" t="s">
        <v>1727</v>
      </c>
      <c r="N557" s="31" t="s">
        <v>4217</v>
      </c>
      <c r="O557" s="30" t="e">
        <f>COUNTIF([2]!Table48[[#This Row],[CMMI Primary Care First
Version Date: CY 2022]:[CMS Merit-based Incentive Payment System (MIPS)
Version Date: CY 2022]],"*yes*")</f>
        <v>#REF!</v>
      </c>
      <c r="P557" s="134" t="s">
        <v>4217</v>
      </c>
      <c r="Q557" s="134" t="s">
        <v>4217</v>
      </c>
      <c r="R557" s="134" t="s">
        <v>4217</v>
      </c>
      <c r="S557" s="134" t="s">
        <v>4217</v>
      </c>
      <c r="T557" s="31" t="s">
        <v>4217</v>
      </c>
      <c r="U557" s="134" t="s">
        <v>4217</v>
      </c>
      <c r="V557" s="134" t="s">
        <v>4217</v>
      </c>
      <c r="W557" s="134" t="s">
        <v>1</v>
      </c>
      <c r="X557" s="134" t="s">
        <v>4217</v>
      </c>
      <c r="Y557" s="134" t="s">
        <v>4217</v>
      </c>
      <c r="Z557" s="134" t="s">
        <v>4217</v>
      </c>
      <c r="AA557" s="134" t="s">
        <v>4217</v>
      </c>
      <c r="AB557" s="31" t="s">
        <v>4217</v>
      </c>
      <c r="AC557" s="134" t="s">
        <v>4217</v>
      </c>
      <c r="AD557" s="134" t="s">
        <v>4217</v>
      </c>
      <c r="AE557" s="134" t="s">
        <v>4217</v>
      </c>
      <c r="AF557" s="31" t="s">
        <v>4217</v>
      </c>
      <c r="AG557" s="134" t="s">
        <v>4217</v>
      </c>
      <c r="AH557" s="134" t="s">
        <v>4217</v>
      </c>
      <c r="AI557" s="31" t="s">
        <v>4217</v>
      </c>
    </row>
    <row r="558" spans="1:35" s="21" customFormat="1" ht="76.5" hidden="1" customHeight="1">
      <c r="A558" s="101" t="s">
        <v>475</v>
      </c>
      <c r="B558" s="37" t="s">
        <v>2513</v>
      </c>
      <c r="C558" s="37" t="s">
        <v>97</v>
      </c>
      <c r="D558" s="37" t="s">
        <v>97</v>
      </c>
      <c r="E558" s="123" t="s">
        <v>1909</v>
      </c>
      <c r="F558" s="40" t="s">
        <v>2514</v>
      </c>
      <c r="G558" s="40" t="s">
        <v>4217</v>
      </c>
      <c r="H558" s="118" t="s">
        <v>2515</v>
      </c>
      <c r="I558" s="31" t="s">
        <v>1850</v>
      </c>
      <c r="J558" s="31" t="s">
        <v>1879</v>
      </c>
      <c r="K558" s="31" t="s">
        <v>1848</v>
      </c>
      <c r="L558" s="31" t="s">
        <v>1855</v>
      </c>
      <c r="M558" s="31" t="s">
        <v>1727</v>
      </c>
      <c r="N558" s="31" t="s">
        <v>4217</v>
      </c>
      <c r="O558" s="30" t="e">
        <f>COUNTIF([2]!Table48[[#This Row],[CMMI Primary Care First
Version Date: CY 2022]:[CMS Merit-based Incentive Payment System (MIPS)
Version Date: CY 2022]],"*yes*")</f>
        <v>#REF!</v>
      </c>
      <c r="P558" s="134" t="s">
        <v>4217</v>
      </c>
      <c r="Q558" s="134" t="s">
        <v>4217</v>
      </c>
      <c r="R558" s="134" t="s">
        <v>4217</v>
      </c>
      <c r="S558" s="134" t="s">
        <v>4217</v>
      </c>
      <c r="T558" s="31" t="s">
        <v>4217</v>
      </c>
      <c r="U558" s="134" t="s">
        <v>4217</v>
      </c>
      <c r="V558" s="134" t="s">
        <v>4217</v>
      </c>
      <c r="W558" s="134" t="s">
        <v>1</v>
      </c>
      <c r="X558" s="134" t="s">
        <v>4217</v>
      </c>
      <c r="Y558" s="134" t="s">
        <v>4217</v>
      </c>
      <c r="Z558" s="134" t="s">
        <v>4217</v>
      </c>
      <c r="AA558" s="134" t="s">
        <v>4217</v>
      </c>
      <c r="AB558" s="31" t="s">
        <v>4217</v>
      </c>
      <c r="AC558" s="134" t="s">
        <v>4217</v>
      </c>
      <c r="AD558" s="134" t="s">
        <v>4217</v>
      </c>
      <c r="AE558" s="134" t="s">
        <v>4217</v>
      </c>
      <c r="AF558" s="31" t="s">
        <v>4217</v>
      </c>
      <c r="AG558" s="134" t="s">
        <v>4217</v>
      </c>
      <c r="AH558" s="134" t="s">
        <v>4217</v>
      </c>
      <c r="AI558" s="31" t="s">
        <v>4217</v>
      </c>
    </row>
    <row r="559" spans="1:35" s="21" customFormat="1" ht="76.5" hidden="1" customHeight="1">
      <c r="A559" s="101" t="s">
        <v>3572</v>
      </c>
      <c r="B559" s="37" t="s">
        <v>2047</v>
      </c>
      <c r="C559" s="37" t="s">
        <v>97</v>
      </c>
      <c r="D559" s="37" t="s">
        <v>97</v>
      </c>
      <c r="E559" s="123" t="s">
        <v>1920</v>
      </c>
      <c r="F559" s="40" t="s">
        <v>4217</v>
      </c>
      <c r="G559" s="40" t="s">
        <v>4217</v>
      </c>
      <c r="H559" s="118" t="s">
        <v>2122</v>
      </c>
      <c r="I559" s="31" t="s">
        <v>2260</v>
      </c>
      <c r="J559" s="31" t="s">
        <v>1856</v>
      </c>
      <c r="K559" s="31" t="s">
        <v>1854</v>
      </c>
      <c r="L559" s="31" t="s">
        <v>1855</v>
      </c>
      <c r="M559" s="31" t="s">
        <v>6</v>
      </c>
      <c r="N559" s="31" t="s">
        <v>4217</v>
      </c>
      <c r="O559" s="30" t="e">
        <f>COUNTIF([2]!Table48[[#This Row],[CMMI Primary Care First
Version Date: CY 2022]:[CMS Merit-based Incentive Payment System (MIPS)
Version Date: CY 2022]],"*yes*")</f>
        <v>#REF!</v>
      </c>
      <c r="P559" s="134" t="s">
        <v>4217</v>
      </c>
      <c r="Q559" s="134" t="s">
        <v>4217</v>
      </c>
      <c r="R559" s="134" t="s">
        <v>4217</v>
      </c>
      <c r="S559" s="134" t="s">
        <v>4217</v>
      </c>
      <c r="T559" s="31" t="s">
        <v>4217</v>
      </c>
      <c r="U559" s="134" t="s">
        <v>4217</v>
      </c>
      <c r="V559" s="134" t="s">
        <v>4217</v>
      </c>
      <c r="W559" s="134" t="s">
        <v>4217</v>
      </c>
      <c r="X559" s="134" t="s">
        <v>4217</v>
      </c>
      <c r="Y559" s="134" t="s">
        <v>4217</v>
      </c>
      <c r="Z559" s="134" t="s">
        <v>4217</v>
      </c>
      <c r="AA559" s="134" t="s">
        <v>4217</v>
      </c>
      <c r="AB559" s="31" t="s">
        <v>4217</v>
      </c>
      <c r="AC559" s="134" t="s">
        <v>4217</v>
      </c>
      <c r="AD559" s="134" t="s">
        <v>4217</v>
      </c>
      <c r="AE559" s="134" t="s">
        <v>4217</v>
      </c>
      <c r="AF559" s="31" t="s">
        <v>4217</v>
      </c>
      <c r="AG559" s="134" t="s">
        <v>4217</v>
      </c>
      <c r="AH559" s="134" t="s">
        <v>4217</v>
      </c>
      <c r="AI559" s="31" t="s">
        <v>4217</v>
      </c>
    </row>
    <row r="560" spans="1:35" s="21" customFormat="1" ht="76.5" hidden="1" customHeight="1">
      <c r="A560" s="159" t="s">
        <v>3573</v>
      </c>
      <c r="B560" s="37" t="s">
        <v>2348</v>
      </c>
      <c r="C560" s="37" t="s">
        <v>97</v>
      </c>
      <c r="D560" s="37" t="s">
        <v>97</v>
      </c>
      <c r="E560" s="123" t="s">
        <v>1906</v>
      </c>
      <c r="F560" s="40" t="s">
        <v>4217</v>
      </c>
      <c r="G560" s="133" t="s">
        <v>4217</v>
      </c>
      <c r="H560" s="118" t="s">
        <v>1947</v>
      </c>
      <c r="I560" s="31" t="s">
        <v>1904</v>
      </c>
      <c r="J560" s="31" t="s">
        <v>97</v>
      </c>
      <c r="K560" s="31" t="s">
        <v>1867</v>
      </c>
      <c r="L560" s="31" t="s">
        <v>97</v>
      </c>
      <c r="M560" s="31" t="s">
        <v>311</v>
      </c>
      <c r="N560" s="31" t="s">
        <v>4217</v>
      </c>
      <c r="O560" s="30" t="e">
        <f>COUNTIF([2]!Table48[[#This Row],[CMMI Primary Care First
Version Date: CY 2022]:[CMS Merit-based Incentive Payment System (MIPS)
Version Date: CY 2022]],"*yes*")</f>
        <v>#REF!</v>
      </c>
      <c r="P560" s="134" t="s">
        <v>4217</v>
      </c>
      <c r="Q560" s="134" t="s">
        <v>4217</v>
      </c>
      <c r="R560" s="134" t="s">
        <v>4217</v>
      </c>
      <c r="S560" s="134" t="s">
        <v>4217</v>
      </c>
      <c r="T560" s="31" t="s">
        <v>4217</v>
      </c>
      <c r="U560" s="134" t="s">
        <v>4217</v>
      </c>
      <c r="V560" s="134" t="s">
        <v>4217</v>
      </c>
      <c r="W560" s="134" t="s">
        <v>4217</v>
      </c>
      <c r="X560" s="134" t="s">
        <v>4217</v>
      </c>
      <c r="Y560" s="134" t="s">
        <v>4217</v>
      </c>
      <c r="Z560" s="134" t="s">
        <v>4217</v>
      </c>
      <c r="AA560" s="134" t="s">
        <v>4217</v>
      </c>
      <c r="AB560" s="31" t="s">
        <v>4217</v>
      </c>
      <c r="AC560" s="134" t="s">
        <v>4217</v>
      </c>
      <c r="AD560" s="134" t="s">
        <v>4217</v>
      </c>
      <c r="AE560" s="134" t="s">
        <v>4217</v>
      </c>
      <c r="AF560" s="31" t="s">
        <v>4217</v>
      </c>
      <c r="AG560" s="134" t="s">
        <v>4217</v>
      </c>
      <c r="AH560" s="134" t="s">
        <v>4217</v>
      </c>
      <c r="AI560" s="31" t="s">
        <v>4217</v>
      </c>
    </row>
    <row r="561" spans="1:35 16361:16374" s="21" customFormat="1" ht="76.5" hidden="1" customHeight="1">
      <c r="A561" s="101" t="s">
        <v>3574</v>
      </c>
      <c r="B561" s="37" t="s">
        <v>2659</v>
      </c>
      <c r="C561" s="37" t="s">
        <v>219</v>
      </c>
      <c r="D561" s="37" t="s">
        <v>2243</v>
      </c>
      <c r="E561" s="123" t="s">
        <v>220</v>
      </c>
      <c r="F561" s="40" t="s">
        <v>4217</v>
      </c>
      <c r="G561" s="40" t="s">
        <v>4217</v>
      </c>
      <c r="H561" s="118" t="s">
        <v>1519</v>
      </c>
      <c r="I561" s="31" t="s">
        <v>1904</v>
      </c>
      <c r="J561" s="31" t="s">
        <v>97</v>
      </c>
      <c r="K561" s="31" t="s">
        <v>1867</v>
      </c>
      <c r="L561" s="31" t="s">
        <v>97</v>
      </c>
      <c r="M561" s="31" t="s">
        <v>311</v>
      </c>
      <c r="N561" s="31" t="s">
        <v>4217</v>
      </c>
      <c r="O561" s="30" t="e">
        <f>COUNTIF([2]!Table48[[#This Row],[CMMI Primary Care First
Version Date: CY 2022]:[CMS Merit-based Incentive Payment System (MIPS)
Version Date: CY 2022]],"*yes*")</f>
        <v>#REF!</v>
      </c>
      <c r="P561" s="134" t="s">
        <v>4217</v>
      </c>
      <c r="Q561" s="134" t="s">
        <v>4217</v>
      </c>
      <c r="R561" s="134" t="s">
        <v>4217</v>
      </c>
      <c r="S561" s="134" t="s">
        <v>4217</v>
      </c>
      <c r="T561" s="31" t="s">
        <v>4217</v>
      </c>
      <c r="U561" s="134" t="s">
        <v>4217</v>
      </c>
      <c r="V561" s="134" t="s">
        <v>4217</v>
      </c>
      <c r="W561" s="134" t="s">
        <v>4217</v>
      </c>
      <c r="X561" s="134" t="s">
        <v>4217</v>
      </c>
      <c r="Y561" s="134" t="s">
        <v>4217</v>
      </c>
      <c r="Z561" s="134" t="s">
        <v>4217</v>
      </c>
      <c r="AA561" s="134" t="s">
        <v>4217</v>
      </c>
      <c r="AB561" s="31" t="s">
        <v>4217</v>
      </c>
      <c r="AC561" s="134" t="s">
        <v>4217</v>
      </c>
      <c r="AD561" s="134" t="s">
        <v>4217</v>
      </c>
      <c r="AE561" s="134" t="s">
        <v>4217</v>
      </c>
      <c r="AF561" s="31" t="s">
        <v>4217</v>
      </c>
      <c r="AG561" s="134" t="s">
        <v>4217</v>
      </c>
      <c r="AH561" s="134" t="s">
        <v>4217</v>
      </c>
      <c r="AI561" s="31" t="s">
        <v>4217</v>
      </c>
    </row>
    <row r="562" spans="1:35 16361:16374" s="21" customFormat="1" ht="76.5" hidden="1" customHeight="1">
      <c r="A562" s="101" t="s">
        <v>701</v>
      </c>
      <c r="B562" s="37" t="s">
        <v>2350</v>
      </c>
      <c r="C562" s="37" t="s">
        <v>97</v>
      </c>
      <c r="D562" s="37" t="s">
        <v>97</v>
      </c>
      <c r="E562" s="123" t="s">
        <v>1622</v>
      </c>
      <c r="F562" s="44" t="s">
        <v>4217</v>
      </c>
      <c r="G562" s="44" t="s">
        <v>4217</v>
      </c>
      <c r="H562" s="118" t="s">
        <v>1736</v>
      </c>
      <c r="I562" s="31" t="s">
        <v>1904</v>
      </c>
      <c r="J562" s="31" t="s">
        <v>97</v>
      </c>
      <c r="K562" s="31" t="s">
        <v>1867</v>
      </c>
      <c r="L562" s="31" t="s">
        <v>97</v>
      </c>
      <c r="M562" s="31" t="s">
        <v>5</v>
      </c>
      <c r="N562" s="31" t="s">
        <v>4217</v>
      </c>
      <c r="O562" s="30" t="e">
        <f>COUNTIF([2]!Table48[[#This Row],[CMMI Primary Care First
Version Date: CY 2022]:[CMS Merit-based Incentive Payment System (MIPS)
Version Date: CY 2022]],"*yes*")</f>
        <v>#REF!</v>
      </c>
      <c r="P562" s="134" t="s">
        <v>4217</v>
      </c>
      <c r="Q562" s="134" t="s">
        <v>4217</v>
      </c>
      <c r="R562" s="134" t="s">
        <v>4217</v>
      </c>
      <c r="S562" s="134" t="s">
        <v>4217</v>
      </c>
      <c r="T562" s="134" t="s">
        <v>4217</v>
      </c>
      <c r="U562" s="134" t="s">
        <v>4217</v>
      </c>
      <c r="V562" s="134" t="s">
        <v>4217</v>
      </c>
      <c r="W562" s="134" t="s">
        <v>4217</v>
      </c>
      <c r="X562" s="134" t="s">
        <v>4217</v>
      </c>
      <c r="Y562" s="134" t="s">
        <v>4217</v>
      </c>
      <c r="Z562" s="134" t="s">
        <v>4217</v>
      </c>
      <c r="AA562" s="134" t="s">
        <v>4217</v>
      </c>
      <c r="AB562" s="134" t="s">
        <v>4217</v>
      </c>
      <c r="AC562" s="134" t="s">
        <v>4217</v>
      </c>
      <c r="AD562" s="134" t="s">
        <v>4217</v>
      </c>
      <c r="AE562" s="134" t="s">
        <v>4217</v>
      </c>
      <c r="AF562" s="134" t="s">
        <v>4217</v>
      </c>
      <c r="AG562" s="134" t="s">
        <v>4217</v>
      </c>
      <c r="AH562" s="134" t="s">
        <v>4217</v>
      </c>
      <c r="AI562" s="134" t="s">
        <v>4217</v>
      </c>
    </row>
    <row r="563" spans="1:35 16361:16374" s="21" customFormat="1" ht="76.5" hidden="1" customHeight="1">
      <c r="A563" s="101" t="s">
        <v>513</v>
      </c>
      <c r="B563" s="37" t="s">
        <v>2359</v>
      </c>
      <c r="C563" s="37" t="s">
        <v>97</v>
      </c>
      <c r="D563" s="39" t="s">
        <v>97</v>
      </c>
      <c r="E563" s="123" t="s">
        <v>1622</v>
      </c>
      <c r="F563" s="44" t="s">
        <v>4217</v>
      </c>
      <c r="G563" s="44" t="s">
        <v>4217</v>
      </c>
      <c r="H563" s="118" t="s">
        <v>1741</v>
      </c>
      <c r="I563" s="31" t="s">
        <v>1904</v>
      </c>
      <c r="J563" s="31" t="s">
        <v>1879</v>
      </c>
      <c r="K563" s="31" t="s">
        <v>1867</v>
      </c>
      <c r="L563" s="31" t="s">
        <v>1855</v>
      </c>
      <c r="M563" s="31" t="s">
        <v>311</v>
      </c>
      <c r="N563" s="31" t="s">
        <v>4217</v>
      </c>
      <c r="O563" s="30" t="e">
        <f>COUNTIF([2]!Table48[[#This Row],[CMMI Primary Care First
Version Date: CY 2022]:[CMS Merit-based Incentive Payment System (MIPS)
Version Date: CY 2022]],"*yes*")</f>
        <v>#REF!</v>
      </c>
      <c r="P563" s="134" t="s">
        <v>4217</v>
      </c>
      <c r="Q563" s="134" t="s">
        <v>4217</v>
      </c>
      <c r="R563" s="134" t="s">
        <v>4217</v>
      </c>
      <c r="S563" s="134" t="s">
        <v>4217</v>
      </c>
      <c r="T563" s="31" t="s">
        <v>4217</v>
      </c>
      <c r="U563" s="134" t="s">
        <v>4217</v>
      </c>
      <c r="V563" s="134" t="s">
        <v>4217</v>
      </c>
      <c r="W563" s="134" t="s">
        <v>4217</v>
      </c>
      <c r="X563" s="134" t="s">
        <v>4217</v>
      </c>
      <c r="Y563" s="134" t="s">
        <v>4217</v>
      </c>
      <c r="Z563" s="134" t="s">
        <v>4217</v>
      </c>
      <c r="AA563" s="134" t="s">
        <v>4217</v>
      </c>
      <c r="AB563" s="31" t="s">
        <v>4217</v>
      </c>
      <c r="AC563" s="134" t="s">
        <v>4217</v>
      </c>
      <c r="AD563" s="134" t="s">
        <v>4217</v>
      </c>
      <c r="AE563" s="134" t="s">
        <v>4217</v>
      </c>
      <c r="AF563" s="31" t="s">
        <v>4217</v>
      </c>
      <c r="AG563" s="134" t="s">
        <v>4217</v>
      </c>
      <c r="AH563" s="134" t="s">
        <v>4217</v>
      </c>
      <c r="AI563" s="31" t="s">
        <v>4217</v>
      </c>
    </row>
    <row r="564" spans="1:35 16361:16374" s="21" customFormat="1" ht="76.5" hidden="1" customHeight="1">
      <c r="A564" s="101" t="s">
        <v>3580</v>
      </c>
      <c r="B564" s="37" t="s">
        <v>3575</v>
      </c>
      <c r="C564" s="37" t="s">
        <v>97</v>
      </c>
      <c r="D564" s="37" t="s">
        <v>97</v>
      </c>
      <c r="E564" s="123" t="s">
        <v>3576</v>
      </c>
      <c r="F564" s="40" t="s">
        <v>4217</v>
      </c>
      <c r="G564" s="40" t="s">
        <v>4217</v>
      </c>
      <c r="H564" s="118" t="s">
        <v>3577</v>
      </c>
      <c r="I564" s="31" t="s">
        <v>1904</v>
      </c>
      <c r="J564" s="31" t="s">
        <v>97</v>
      </c>
      <c r="K564" s="31" t="s">
        <v>1867</v>
      </c>
      <c r="L564" s="31" t="s">
        <v>97</v>
      </c>
      <c r="M564" s="31" t="s">
        <v>311</v>
      </c>
      <c r="N564" s="31" t="s">
        <v>4217</v>
      </c>
      <c r="O564" s="30" t="e">
        <f>COUNTIF([2]!Table48[[#This Row],[CMMI Primary Care First
Version Date: CY 2022]:[CMS Merit-based Incentive Payment System (MIPS)
Version Date: CY 2022]],"*yes*")</f>
        <v>#REF!</v>
      </c>
      <c r="P564" s="134" t="s">
        <v>4217</v>
      </c>
      <c r="Q564" s="134" t="s">
        <v>4217</v>
      </c>
      <c r="R564" s="134" t="s">
        <v>4217</v>
      </c>
      <c r="S564" s="134" t="s">
        <v>4217</v>
      </c>
      <c r="T564" s="31" t="s">
        <v>4217</v>
      </c>
      <c r="U564" s="134" t="s">
        <v>4217</v>
      </c>
      <c r="V564" s="134" t="s">
        <v>4217</v>
      </c>
      <c r="W564" s="134" t="s">
        <v>4217</v>
      </c>
      <c r="X564" s="134" t="s">
        <v>4217</v>
      </c>
      <c r="Y564" s="134" t="s">
        <v>4217</v>
      </c>
      <c r="Z564" s="134" t="s">
        <v>4217</v>
      </c>
      <c r="AA564" s="134" t="s">
        <v>4217</v>
      </c>
      <c r="AB564" s="31" t="s">
        <v>4217</v>
      </c>
      <c r="AC564" s="134" t="s">
        <v>4217</v>
      </c>
      <c r="AD564" s="134" t="s">
        <v>4217</v>
      </c>
      <c r="AE564" s="134" t="s">
        <v>4217</v>
      </c>
      <c r="AF564" s="31" t="s">
        <v>1</v>
      </c>
      <c r="AG564" s="134" t="s">
        <v>4217</v>
      </c>
      <c r="AH564" s="134" t="s">
        <v>4217</v>
      </c>
      <c r="AI564" s="31" t="s">
        <v>4217</v>
      </c>
    </row>
    <row r="565" spans="1:35 16361:16374" s="21" customFormat="1" ht="76.5" hidden="1" customHeight="1">
      <c r="A565" s="101" t="s">
        <v>515</v>
      </c>
      <c r="B565" s="37" t="s">
        <v>2358</v>
      </c>
      <c r="C565" s="37" t="s">
        <v>1740</v>
      </c>
      <c r="D565" s="37" t="s">
        <v>2235</v>
      </c>
      <c r="E565" s="123" t="s">
        <v>1622</v>
      </c>
      <c r="F565" s="44" t="s">
        <v>4217</v>
      </c>
      <c r="G565" s="44" t="s">
        <v>4217</v>
      </c>
      <c r="H565" s="118" t="s">
        <v>1739</v>
      </c>
      <c r="I565" s="31" t="s">
        <v>1904</v>
      </c>
      <c r="J565" s="31" t="s">
        <v>97</v>
      </c>
      <c r="K565" s="31" t="s">
        <v>1867</v>
      </c>
      <c r="L565" s="31" t="s">
        <v>1891</v>
      </c>
      <c r="M565" s="31" t="s">
        <v>311</v>
      </c>
      <c r="N565" s="31" t="s">
        <v>4217</v>
      </c>
      <c r="O565" s="30" t="e">
        <f>COUNTIF([2]!Table48[[#This Row],[CMMI Primary Care First
Version Date: CY 2022]:[CMS Merit-based Incentive Payment System (MIPS)
Version Date: CY 2022]],"*yes*")</f>
        <v>#REF!</v>
      </c>
      <c r="P565" s="134" t="s">
        <v>4217</v>
      </c>
      <c r="Q565" s="134" t="s">
        <v>4217</v>
      </c>
      <c r="R565" s="134" t="s">
        <v>4217</v>
      </c>
      <c r="S565" s="134" t="s">
        <v>4217</v>
      </c>
      <c r="T565" s="31" t="s">
        <v>4217</v>
      </c>
      <c r="U565" s="134" t="s">
        <v>4217</v>
      </c>
      <c r="V565" s="134" t="s">
        <v>4217</v>
      </c>
      <c r="W565" s="134" t="s">
        <v>4217</v>
      </c>
      <c r="X565" s="134" t="s">
        <v>4217</v>
      </c>
      <c r="Y565" s="134" t="s">
        <v>4217</v>
      </c>
      <c r="Z565" s="134" t="s">
        <v>4217</v>
      </c>
      <c r="AA565" s="134" t="s">
        <v>4217</v>
      </c>
      <c r="AB565" s="31" t="s">
        <v>4217</v>
      </c>
      <c r="AC565" s="134" t="s">
        <v>4217</v>
      </c>
      <c r="AD565" s="134" t="s">
        <v>4217</v>
      </c>
      <c r="AE565" s="134" t="s">
        <v>4217</v>
      </c>
      <c r="AF565" s="31" t="s">
        <v>4217</v>
      </c>
      <c r="AG565" s="134" t="s">
        <v>4217</v>
      </c>
      <c r="AH565" s="134" t="s">
        <v>4217</v>
      </c>
      <c r="AI565" s="31" t="s">
        <v>4217</v>
      </c>
    </row>
    <row r="566" spans="1:35 16361:16374" s="21" customFormat="1" ht="76.5" hidden="1" customHeight="1">
      <c r="A566" s="101" t="s">
        <v>487</v>
      </c>
      <c r="B566" s="37" t="s">
        <v>2610</v>
      </c>
      <c r="C566" s="37" t="s">
        <v>1706</v>
      </c>
      <c r="D566" s="39" t="s">
        <v>2235</v>
      </c>
      <c r="E566" s="123" t="s">
        <v>1939</v>
      </c>
      <c r="F566" s="40" t="s">
        <v>4217</v>
      </c>
      <c r="G566" s="40" t="s">
        <v>4217</v>
      </c>
      <c r="H566" s="118" t="s">
        <v>1707</v>
      </c>
      <c r="I566" s="31" t="s">
        <v>1880</v>
      </c>
      <c r="J566" s="31" t="s">
        <v>1865</v>
      </c>
      <c r="K566" s="31" t="s">
        <v>1854</v>
      </c>
      <c r="L566" s="31" t="s">
        <v>1855</v>
      </c>
      <c r="M566" s="31" t="s">
        <v>311</v>
      </c>
      <c r="N566" s="31" t="s">
        <v>4217</v>
      </c>
      <c r="O566" s="30" t="e">
        <f>COUNTIF([2]!Table48[[#This Row],[CMMI Primary Care First
Version Date: CY 2022]:[CMS Merit-based Incentive Payment System (MIPS)
Version Date: CY 2022]],"*yes*")</f>
        <v>#REF!</v>
      </c>
      <c r="P566" s="134" t="s">
        <v>4217</v>
      </c>
      <c r="Q566" s="134" t="s">
        <v>4217</v>
      </c>
      <c r="R566" s="134" t="s">
        <v>4217</v>
      </c>
      <c r="S566" s="134" t="s">
        <v>4217</v>
      </c>
      <c r="T566" s="31" t="s">
        <v>4217</v>
      </c>
      <c r="U566" s="134" t="s">
        <v>4217</v>
      </c>
      <c r="V566" s="134" t="s">
        <v>4217</v>
      </c>
      <c r="W566" s="134" t="s">
        <v>4217</v>
      </c>
      <c r="X566" s="134" t="s">
        <v>4217</v>
      </c>
      <c r="Y566" s="134" t="s">
        <v>4217</v>
      </c>
      <c r="Z566" s="134" t="s">
        <v>4217</v>
      </c>
      <c r="AA566" s="134" t="s">
        <v>4217</v>
      </c>
      <c r="AB566" s="31" t="s">
        <v>4217</v>
      </c>
      <c r="AC566" s="134" t="s">
        <v>4217</v>
      </c>
      <c r="AD566" s="134" t="s">
        <v>4217</v>
      </c>
      <c r="AE566" s="134" t="s">
        <v>4217</v>
      </c>
      <c r="AF566" s="31" t="s">
        <v>4217</v>
      </c>
      <c r="AG566" s="134" t="s">
        <v>4217</v>
      </c>
      <c r="AH566" s="134" t="s">
        <v>4217</v>
      </c>
      <c r="AI566" s="31" t="s">
        <v>4217</v>
      </c>
    </row>
    <row r="567" spans="1:35 16361:16374" s="21" customFormat="1" ht="76.5" hidden="1" customHeight="1">
      <c r="A567" s="101" t="s">
        <v>3581</v>
      </c>
      <c r="B567" s="37" t="s">
        <v>2609</v>
      </c>
      <c r="C567" s="37" t="s">
        <v>1708</v>
      </c>
      <c r="D567" s="37" t="s">
        <v>2235</v>
      </c>
      <c r="E567" s="123" t="s">
        <v>1939</v>
      </c>
      <c r="F567" s="40" t="s">
        <v>4217</v>
      </c>
      <c r="G567" s="40" t="s">
        <v>4217</v>
      </c>
      <c r="H567" s="118" t="s">
        <v>1709</v>
      </c>
      <c r="I567" s="31" t="s">
        <v>1880</v>
      </c>
      <c r="J567" s="31" t="s">
        <v>1865</v>
      </c>
      <c r="K567" s="31" t="s">
        <v>1854</v>
      </c>
      <c r="L567" s="31" t="s">
        <v>1855</v>
      </c>
      <c r="M567" s="31" t="s">
        <v>311</v>
      </c>
      <c r="N567" s="31" t="s">
        <v>4217</v>
      </c>
      <c r="O567" s="30" t="e">
        <f>COUNTIF([2]!Table48[[#This Row],[CMMI Primary Care First
Version Date: CY 2022]:[CMS Merit-based Incentive Payment System (MIPS)
Version Date: CY 2022]],"*yes*")</f>
        <v>#REF!</v>
      </c>
      <c r="P567" s="134" t="s">
        <v>4217</v>
      </c>
      <c r="Q567" s="134" t="s">
        <v>4217</v>
      </c>
      <c r="R567" s="134" t="s">
        <v>4217</v>
      </c>
      <c r="S567" s="134" t="s">
        <v>4217</v>
      </c>
      <c r="T567" s="31" t="s">
        <v>4217</v>
      </c>
      <c r="U567" s="134" t="s">
        <v>4217</v>
      </c>
      <c r="V567" s="134" t="s">
        <v>4217</v>
      </c>
      <c r="W567" s="134" t="s">
        <v>4217</v>
      </c>
      <c r="X567" s="134" t="s">
        <v>4217</v>
      </c>
      <c r="Y567" s="134" t="s">
        <v>4217</v>
      </c>
      <c r="Z567" s="134" t="s">
        <v>4217</v>
      </c>
      <c r="AA567" s="134" t="s">
        <v>4217</v>
      </c>
      <c r="AB567" s="31" t="s">
        <v>4217</v>
      </c>
      <c r="AC567" s="134" t="s">
        <v>4217</v>
      </c>
      <c r="AD567" s="134" t="s">
        <v>4217</v>
      </c>
      <c r="AE567" s="134" t="s">
        <v>4217</v>
      </c>
      <c r="AF567" s="31" t="s">
        <v>4217</v>
      </c>
      <c r="AG567" s="134" t="s">
        <v>4217</v>
      </c>
      <c r="AH567" s="134" t="s">
        <v>4217</v>
      </c>
      <c r="AI567" s="31" t="s">
        <v>4217</v>
      </c>
    </row>
    <row r="568" spans="1:35 16361:16374" s="21" customFormat="1" ht="76.5" hidden="1" customHeight="1">
      <c r="A568" s="101" t="s">
        <v>3585</v>
      </c>
      <c r="B568" s="37" t="s">
        <v>1278</v>
      </c>
      <c r="C568" s="37" t="s">
        <v>1277</v>
      </c>
      <c r="D568" s="37" t="s">
        <v>2235</v>
      </c>
      <c r="E568" s="123" t="s">
        <v>1269</v>
      </c>
      <c r="F568" s="40" t="s">
        <v>4217</v>
      </c>
      <c r="G568" s="40" t="s">
        <v>4217</v>
      </c>
      <c r="H568" s="118" t="s">
        <v>1509</v>
      </c>
      <c r="I568" s="31" t="s">
        <v>1864</v>
      </c>
      <c r="J568" s="31" t="s">
        <v>1865</v>
      </c>
      <c r="K568" s="31" t="s">
        <v>1854</v>
      </c>
      <c r="L568" s="31" t="s">
        <v>1855</v>
      </c>
      <c r="M568" s="31" t="s">
        <v>311</v>
      </c>
      <c r="N568" s="31" t="s">
        <v>4217</v>
      </c>
      <c r="O568" s="30" t="e">
        <f>COUNTIF([2]!Table48[[#This Row],[CMMI Primary Care First
Version Date: CY 2022]:[CMS Merit-based Incentive Payment System (MIPS)
Version Date: CY 2022]],"*yes*")</f>
        <v>#REF!</v>
      </c>
      <c r="P568" s="134" t="s">
        <v>4217</v>
      </c>
      <c r="Q568" s="134" t="s">
        <v>4217</v>
      </c>
      <c r="R568" s="134" t="s">
        <v>4217</v>
      </c>
      <c r="S568" s="134" t="s">
        <v>4217</v>
      </c>
      <c r="T568" s="31" t="s">
        <v>4217</v>
      </c>
      <c r="U568" s="134" t="s">
        <v>4217</v>
      </c>
      <c r="V568" s="134" t="s">
        <v>4217</v>
      </c>
      <c r="W568" s="134" t="s">
        <v>4217</v>
      </c>
      <c r="X568" s="134" t="s">
        <v>4217</v>
      </c>
      <c r="Y568" s="134" t="s">
        <v>4217</v>
      </c>
      <c r="Z568" s="134" t="s">
        <v>4217</v>
      </c>
      <c r="AA568" s="134" t="s">
        <v>4217</v>
      </c>
      <c r="AB568" s="31" t="s">
        <v>4217</v>
      </c>
      <c r="AC568" s="134" t="s">
        <v>4217</v>
      </c>
      <c r="AD568" s="134" t="s">
        <v>4217</v>
      </c>
      <c r="AE568" s="134" t="s">
        <v>4217</v>
      </c>
      <c r="AF568" s="31" t="s">
        <v>4217</v>
      </c>
      <c r="AG568" s="134" t="s">
        <v>4217</v>
      </c>
      <c r="AH568" s="134" t="s">
        <v>4217</v>
      </c>
      <c r="AI568" s="31" t="s">
        <v>4217</v>
      </c>
    </row>
    <row r="569" spans="1:35 16361:16374" s="21" customFormat="1" ht="76.5" hidden="1" customHeight="1">
      <c r="A569" s="101" t="s">
        <v>3587</v>
      </c>
      <c r="B569" s="37" t="s">
        <v>3582</v>
      </c>
      <c r="C569" s="37" t="s">
        <v>97</v>
      </c>
      <c r="D569" s="37" t="s">
        <v>97</v>
      </c>
      <c r="E569" s="123" t="s">
        <v>3583</v>
      </c>
      <c r="F569" s="40" t="s">
        <v>4217</v>
      </c>
      <c r="G569" s="40" t="s">
        <v>4217</v>
      </c>
      <c r="H569" s="118" t="s">
        <v>3584</v>
      </c>
      <c r="I569" s="31" t="s">
        <v>1892</v>
      </c>
      <c r="J569" s="31" t="s">
        <v>97</v>
      </c>
      <c r="K569" s="31" t="s">
        <v>1852</v>
      </c>
      <c r="L569" s="31" t="s">
        <v>1891</v>
      </c>
      <c r="M569" s="31" t="s">
        <v>6</v>
      </c>
      <c r="N569" s="31" t="s">
        <v>4217</v>
      </c>
      <c r="O569" s="30" t="e">
        <f>COUNTIF([2]!Table48[[#This Row],[CMMI Primary Care First
Version Date: CY 2022]:[CMS Merit-based Incentive Payment System (MIPS)
Version Date: CY 2022]],"*yes*")</f>
        <v>#REF!</v>
      </c>
      <c r="P569" s="134" t="s">
        <v>4217</v>
      </c>
      <c r="Q569" s="134" t="s">
        <v>4217</v>
      </c>
      <c r="R569" s="134" t="s">
        <v>4217</v>
      </c>
      <c r="S569" s="134" t="s">
        <v>4217</v>
      </c>
      <c r="T569" s="31" t="s">
        <v>4217</v>
      </c>
      <c r="U569" s="134" t="s">
        <v>4217</v>
      </c>
      <c r="V569" s="134" t="s">
        <v>4217</v>
      </c>
      <c r="W569" s="134" t="s">
        <v>4217</v>
      </c>
      <c r="X569" s="134" t="s">
        <v>4217</v>
      </c>
      <c r="Y569" s="134" t="s">
        <v>4217</v>
      </c>
      <c r="Z569" s="134" t="s">
        <v>4217</v>
      </c>
      <c r="AA569" s="134" t="s">
        <v>4217</v>
      </c>
      <c r="AB569" s="31" t="s">
        <v>4217</v>
      </c>
      <c r="AC569" s="134" t="s">
        <v>4217</v>
      </c>
      <c r="AD569" s="134" t="s">
        <v>4217</v>
      </c>
      <c r="AE569" s="134" t="s">
        <v>4217</v>
      </c>
      <c r="AF569" s="31" t="s">
        <v>4217</v>
      </c>
      <c r="AG569" s="134" t="s">
        <v>4217</v>
      </c>
      <c r="AH569" s="134" t="s">
        <v>4217</v>
      </c>
      <c r="AI569" s="31" t="s">
        <v>4217</v>
      </c>
    </row>
    <row r="570" spans="1:35 16361:16374" s="21" customFormat="1" ht="76.5" hidden="1" customHeight="1">
      <c r="A570" s="101" t="s">
        <v>3589</v>
      </c>
      <c r="B570" s="37" t="s">
        <v>280</v>
      </c>
      <c r="C570" s="37" t="s">
        <v>97</v>
      </c>
      <c r="D570" s="37" t="s">
        <v>97</v>
      </c>
      <c r="E570" s="123" t="s">
        <v>1942</v>
      </c>
      <c r="F570" s="40" t="s">
        <v>4217</v>
      </c>
      <c r="G570" s="40" t="s">
        <v>4217</v>
      </c>
      <c r="H570" s="118" t="s">
        <v>3586</v>
      </c>
      <c r="I570" s="31" t="s">
        <v>1864</v>
      </c>
      <c r="J570" s="31" t="s">
        <v>1865</v>
      </c>
      <c r="K570" s="31" t="s">
        <v>1867</v>
      </c>
      <c r="L570" s="31" t="s">
        <v>1891</v>
      </c>
      <c r="M570" s="31" t="s">
        <v>6</v>
      </c>
      <c r="N570" s="31" t="s">
        <v>4217</v>
      </c>
      <c r="O570" s="30" t="e">
        <f>COUNTIF([2]!Table48[[#This Row],[CMMI Primary Care First
Version Date: CY 2022]:[CMS Merit-based Incentive Payment System (MIPS)
Version Date: CY 2022]],"*yes*")</f>
        <v>#REF!</v>
      </c>
      <c r="P570" s="134" t="s">
        <v>4217</v>
      </c>
      <c r="Q570" s="134" t="s">
        <v>4217</v>
      </c>
      <c r="R570" s="134" t="s">
        <v>4217</v>
      </c>
      <c r="S570" s="134" t="s">
        <v>4217</v>
      </c>
      <c r="T570" s="31" t="s">
        <v>4217</v>
      </c>
      <c r="U570" s="134" t="s">
        <v>4217</v>
      </c>
      <c r="V570" s="134" t="s">
        <v>4217</v>
      </c>
      <c r="W570" s="134" t="s">
        <v>4217</v>
      </c>
      <c r="X570" s="134" t="s">
        <v>4217</v>
      </c>
      <c r="Y570" s="134" t="s">
        <v>4217</v>
      </c>
      <c r="Z570" s="134" t="s">
        <v>4217</v>
      </c>
      <c r="AA570" s="134" t="s">
        <v>4217</v>
      </c>
      <c r="AB570" s="31" t="s">
        <v>4217</v>
      </c>
      <c r="AC570" s="134" t="s">
        <v>4217</v>
      </c>
      <c r="AD570" s="134" t="s">
        <v>4217</v>
      </c>
      <c r="AE570" s="134" t="s">
        <v>4217</v>
      </c>
      <c r="AF570" s="31" t="s">
        <v>4217</v>
      </c>
      <c r="AG570" s="134" t="s">
        <v>4217</v>
      </c>
      <c r="AH570" s="134" t="s">
        <v>4217</v>
      </c>
      <c r="AI570" s="31" t="s">
        <v>4217</v>
      </c>
    </row>
    <row r="571" spans="1:35 16361:16374" s="21" customFormat="1" ht="76.5" hidden="1" customHeight="1">
      <c r="A571" s="101" t="s">
        <v>3591</v>
      </c>
      <c r="B571" s="37" t="s">
        <v>281</v>
      </c>
      <c r="C571" s="37" t="s">
        <v>97</v>
      </c>
      <c r="D571" s="37" t="s">
        <v>97</v>
      </c>
      <c r="E571" s="123" t="s">
        <v>1942</v>
      </c>
      <c r="F571" s="40" t="s">
        <v>4217</v>
      </c>
      <c r="G571" s="40" t="s">
        <v>4217</v>
      </c>
      <c r="H571" s="118" t="s">
        <v>3588</v>
      </c>
      <c r="I571" s="31" t="s">
        <v>1864</v>
      </c>
      <c r="J571" s="31" t="s">
        <v>1865</v>
      </c>
      <c r="K571" s="31" t="s">
        <v>1854</v>
      </c>
      <c r="L571" s="31" t="s">
        <v>1891</v>
      </c>
      <c r="M571" s="31" t="s">
        <v>6</v>
      </c>
      <c r="N571" s="31" t="s">
        <v>4217</v>
      </c>
      <c r="O571" s="30" t="e">
        <f>COUNTIF([2]!Table48[[#This Row],[CMMI Primary Care First
Version Date: CY 2022]:[CMS Merit-based Incentive Payment System (MIPS)
Version Date: CY 2022]],"*yes*")</f>
        <v>#REF!</v>
      </c>
      <c r="P571" s="134" t="s">
        <v>4217</v>
      </c>
      <c r="Q571" s="134" t="s">
        <v>4217</v>
      </c>
      <c r="R571" s="134" t="s">
        <v>4217</v>
      </c>
      <c r="S571" s="134" t="s">
        <v>4217</v>
      </c>
      <c r="T571" s="31" t="s">
        <v>4217</v>
      </c>
      <c r="U571" s="134" t="s">
        <v>4217</v>
      </c>
      <c r="V571" s="134" t="s">
        <v>4217</v>
      </c>
      <c r="W571" s="134" t="s">
        <v>4217</v>
      </c>
      <c r="X571" s="134" t="s">
        <v>4217</v>
      </c>
      <c r="Y571" s="134" t="s">
        <v>4217</v>
      </c>
      <c r="Z571" s="134" t="s">
        <v>4217</v>
      </c>
      <c r="AA571" s="134" t="s">
        <v>4217</v>
      </c>
      <c r="AB571" s="31" t="s">
        <v>4217</v>
      </c>
      <c r="AC571" s="134" t="s">
        <v>4217</v>
      </c>
      <c r="AD571" s="134" t="s">
        <v>4217</v>
      </c>
      <c r="AE571" s="134" t="s">
        <v>4217</v>
      </c>
      <c r="AF571" s="31" t="s">
        <v>4217</v>
      </c>
      <c r="AG571" s="134" t="s">
        <v>4217</v>
      </c>
      <c r="AH571" s="134" t="s">
        <v>4217</v>
      </c>
      <c r="AI571" s="31" t="s">
        <v>4217</v>
      </c>
    </row>
    <row r="572" spans="1:35 16361:16374" s="21" customFormat="1" ht="76.5" hidden="1" customHeight="1">
      <c r="A572" s="101" t="s">
        <v>3592</v>
      </c>
      <c r="B572" s="37" t="s">
        <v>282</v>
      </c>
      <c r="C572" s="37" t="s">
        <v>97</v>
      </c>
      <c r="D572" s="37" t="s">
        <v>97</v>
      </c>
      <c r="E572" s="123" t="s">
        <v>1942</v>
      </c>
      <c r="F572" s="40" t="s">
        <v>4217</v>
      </c>
      <c r="G572" s="40" t="s">
        <v>4217</v>
      </c>
      <c r="H572" s="118" t="s">
        <v>3590</v>
      </c>
      <c r="I572" s="31" t="s">
        <v>1864</v>
      </c>
      <c r="J572" s="31" t="s">
        <v>1865</v>
      </c>
      <c r="K572" s="31" t="s">
        <v>1848</v>
      </c>
      <c r="L572" s="31" t="s">
        <v>1891</v>
      </c>
      <c r="M572" s="31" t="s">
        <v>6</v>
      </c>
      <c r="N572" s="31" t="s">
        <v>4217</v>
      </c>
      <c r="O572" s="30" t="e">
        <f>COUNTIF([2]!Table48[[#This Row],[CMMI Primary Care First
Version Date: CY 2022]:[CMS Merit-based Incentive Payment System (MIPS)
Version Date: CY 2022]],"*yes*")</f>
        <v>#REF!</v>
      </c>
      <c r="P572" s="134" t="s">
        <v>4217</v>
      </c>
      <c r="Q572" s="134" t="s">
        <v>4217</v>
      </c>
      <c r="R572" s="134" t="s">
        <v>4217</v>
      </c>
      <c r="S572" s="134" t="s">
        <v>4217</v>
      </c>
      <c r="T572" s="31" t="s">
        <v>4217</v>
      </c>
      <c r="U572" s="134" t="s">
        <v>4217</v>
      </c>
      <c r="V572" s="134" t="s">
        <v>4217</v>
      </c>
      <c r="W572" s="134" t="s">
        <v>4217</v>
      </c>
      <c r="X572" s="134" t="s">
        <v>4217</v>
      </c>
      <c r="Y572" s="134" t="s">
        <v>4217</v>
      </c>
      <c r="Z572" s="134" t="s">
        <v>4217</v>
      </c>
      <c r="AA572" s="134" t="s">
        <v>4217</v>
      </c>
      <c r="AB572" s="31" t="s">
        <v>4217</v>
      </c>
      <c r="AC572" s="134" t="s">
        <v>4217</v>
      </c>
      <c r="AD572" s="134" t="s">
        <v>4217</v>
      </c>
      <c r="AE572" s="134" t="s">
        <v>4217</v>
      </c>
      <c r="AF572" s="31" t="s">
        <v>4217</v>
      </c>
      <c r="AG572" s="134" t="s">
        <v>4217</v>
      </c>
      <c r="AH572" s="134" t="s">
        <v>4217</v>
      </c>
      <c r="AI572" s="31" t="s">
        <v>4217</v>
      </c>
    </row>
    <row r="573" spans="1:35 16361:16374" s="21" customFormat="1" ht="76.5" hidden="1" customHeight="1">
      <c r="A573" s="101" t="s">
        <v>3593</v>
      </c>
      <c r="B573" s="37" t="s">
        <v>2965</v>
      </c>
      <c r="C573" s="37" t="s">
        <v>97</v>
      </c>
      <c r="D573" s="37" t="s">
        <v>97</v>
      </c>
      <c r="E573" s="123" t="s">
        <v>569</v>
      </c>
      <c r="F573" s="40" t="s">
        <v>4217</v>
      </c>
      <c r="G573" s="40" t="s">
        <v>4217</v>
      </c>
      <c r="H573" s="118" t="s">
        <v>2966</v>
      </c>
      <c r="I573" s="31" t="s">
        <v>1864</v>
      </c>
      <c r="J573" s="31" t="s">
        <v>1865</v>
      </c>
      <c r="K573" s="31" t="s">
        <v>1854</v>
      </c>
      <c r="L573" s="31" t="s">
        <v>1891</v>
      </c>
      <c r="M573" s="31" t="s">
        <v>6</v>
      </c>
      <c r="N573" s="31" t="s">
        <v>4217</v>
      </c>
      <c r="O573" s="30" t="e">
        <f>COUNTIF([2]!Table48[[#This Row],[CMMI Primary Care First
Version Date: CY 2022]:[CMS Merit-based Incentive Payment System (MIPS)
Version Date: CY 2022]],"*yes*")</f>
        <v>#REF!</v>
      </c>
      <c r="P573" s="134" t="s">
        <v>4217</v>
      </c>
      <c r="Q573" s="134" t="s">
        <v>4217</v>
      </c>
      <c r="R573" s="134" t="s">
        <v>4217</v>
      </c>
      <c r="S573" s="134" t="s">
        <v>4217</v>
      </c>
      <c r="T573" s="31" t="s">
        <v>4217</v>
      </c>
      <c r="U573" s="134" t="s">
        <v>4217</v>
      </c>
      <c r="V573" s="134" t="s">
        <v>4217</v>
      </c>
      <c r="W573" s="134" t="s">
        <v>4217</v>
      </c>
      <c r="X573" s="134" t="s">
        <v>4217</v>
      </c>
      <c r="Y573" s="134" t="s">
        <v>4217</v>
      </c>
      <c r="Z573" s="134" t="s">
        <v>1</v>
      </c>
      <c r="AA573" s="134" t="s">
        <v>4217</v>
      </c>
      <c r="AB573" s="31" t="s">
        <v>4217</v>
      </c>
      <c r="AC573" s="134" t="s">
        <v>4217</v>
      </c>
      <c r="AD573" s="134" t="s">
        <v>4217</v>
      </c>
      <c r="AE573" s="134" t="s">
        <v>4217</v>
      </c>
      <c r="AF573" s="31" t="s">
        <v>4217</v>
      </c>
      <c r="AG573" s="134" t="s">
        <v>4217</v>
      </c>
      <c r="AH573" s="134" t="s">
        <v>4217</v>
      </c>
      <c r="AI573" s="31" t="s">
        <v>4217</v>
      </c>
    </row>
    <row r="574" spans="1:35 16361:16374" s="21" customFormat="1" ht="76.5" hidden="1" customHeight="1">
      <c r="A574" s="101" t="s">
        <v>3594</v>
      </c>
      <c r="B574" s="37" t="s">
        <v>2389</v>
      </c>
      <c r="C574" s="37" t="s">
        <v>97</v>
      </c>
      <c r="D574" s="37" t="s">
        <v>97</v>
      </c>
      <c r="E574" s="123" t="s">
        <v>1888</v>
      </c>
      <c r="F574" s="40" t="s">
        <v>4217</v>
      </c>
      <c r="G574" s="40" t="s">
        <v>4217</v>
      </c>
      <c r="H574" s="118" t="s">
        <v>2390</v>
      </c>
      <c r="I574" s="31" t="s">
        <v>1881</v>
      </c>
      <c r="J574" s="31" t="s">
        <v>97</v>
      </c>
      <c r="K574" s="31" t="s">
        <v>1867</v>
      </c>
      <c r="L574" s="31" t="s">
        <v>1891</v>
      </c>
      <c r="M574" s="31" t="s">
        <v>1982</v>
      </c>
      <c r="N574" s="31" t="s">
        <v>4217</v>
      </c>
      <c r="O574" s="30" t="e">
        <f>COUNTIF([2]!Table48[[#This Row],[CMMI Primary Care First
Version Date: CY 2022]:[CMS Merit-based Incentive Payment System (MIPS)
Version Date: CY 2022]],"*yes*")</f>
        <v>#REF!</v>
      </c>
      <c r="P574" s="134" t="s">
        <v>4217</v>
      </c>
      <c r="Q574" s="134" t="s">
        <v>4217</v>
      </c>
      <c r="R574" s="134" t="s">
        <v>4217</v>
      </c>
      <c r="S574" s="134" t="s">
        <v>4217</v>
      </c>
      <c r="T574" s="31" t="s">
        <v>4217</v>
      </c>
      <c r="U574" s="134" t="s">
        <v>4217</v>
      </c>
      <c r="V574" s="134" t="s">
        <v>4217</v>
      </c>
      <c r="W574" s="134" t="s">
        <v>4217</v>
      </c>
      <c r="X574" s="134" t="s">
        <v>4217</v>
      </c>
      <c r="Y574" s="134" t="s">
        <v>4217</v>
      </c>
      <c r="Z574" s="134" t="s">
        <v>4217</v>
      </c>
      <c r="AA574" s="134" t="s">
        <v>4217</v>
      </c>
      <c r="AB574" s="31" t="s">
        <v>4217</v>
      </c>
      <c r="AC574" s="134" t="s">
        <v>4217</v>
      </c>
      <c r="AD574" s="134" t="s">
        <v>4217</v>
      </c>
      <c r="AE574" s="134" t="s">
        <v>4217</v>
      </c>
      <c r="AF574" s="31" t="s">
        <v>4217</v>
      </c>
      <c r="AG574" s="134" t="s">
        <v>4217</v>
      </c>
      <c r="AH574" s="134" t="s">
        <v>4217</v>
      </c>
      <c r="AI574" s="31" t="s">
        <v>4217</v>
      </c>
      <c r="XEG574" s="101"/>
      <c r="XEH574" s="37"/>
      <c r="XEI574" s="37"/>
      <c r="XEJ574" s="37"/>
      <c r="XEK574" s="123"/>
      <c r="XEL574" s="44"/>
      <c r="XEM574" s="44"/>
      <c r="XEN574" s="118"/>
      <c r="XEO574" s="31"/>
      <c r="XEP574" s="31"/>
      <c r="XEQ574" s="31"/>
      <c r="XER574" s="31"/>
      <c r="XES574" s="31"/>
      <c r="XET574" s="30"/>
    </row>
    <row r="575" spans="1:35 16361:16374" s="21" customFormat="1" ht="76.5" hidden="1" customHeight="1">
      <c r="A575" s="101" t="s">
        <v>3527</v>
      </c>
      <c r="B575" s="37" t="s">
        <v>959</v>
      </c>
      <c r="C575" s="37" t="s">
        <v>97</v>
      </c>
      <c r="D575" s="37" t="s">
        <v>97</v>
      </c>
      <c r="E575" s="123" t="s">
        <v>1906</v>
      </c>
      <c r="F575" s="40" t="s">
        <v>2565</v>
      </c>
      <c r="G575" s="40" t="s">
        <v>4217</v>
      </c>
      <c r="H575" s="118" t="s">
        <v>960</v>
      </c>
      <c r="I575" s="31" t="s">
        <v>1864</v>
      </c>
      <c r="J575" s="31" t="s">
        <v>1865</v>
      </c>
      <c r="K575" s="31" t="s">
        <v>1848</v>
      </c>
      <c r="L575" s="31" t="s">
        <v>1855</v>
      </c>
      <c r="M575" s="31" t="s">
        <v>1727</v>
      </c>
      <c r="N575" s="31" t="s">
        <v>4217</v>
      </c>
      <c r="O575" s="30" t="e">
        <f>COUNTIF([2]!Table48[[#This Row],[CMMI Primary Care First
Version Date: CY 2022]:[CMS Merit-based Incentive Payment System (MIPS)
Version Date: CY 2022]],"*yes*")</f>
        <v>#REF!</v>
      </c>
      <c r="P575" s="134" t="s">
        <v>4217</v>
      </c>
      <c r="Q575" s="134" t="s">
        <v>4217</v>
      </c>
      <c r="R575" s="134" t="s">
        <v>4217</v>
      </c>
      <c r="S575" s="134" t="s">
        <v>4217</v>
      </c>
      <c r="T575" s="31" t="s">
        <v>4217</v>
      </c>
      <c r="U575" s="134" t="s">
        <v>4217</v>
      </c>
      <c r="V575" s="134" t="s">
        <v>4217</v>
      </c>
      <c r="W575" s="134" t="s">
        <v>1</v>
      </c>
      <c r="X575" s="134" t="s">
        <v>4217</v>
      </c>
      <c r="Y575" s="134" t="s">
        <v>4217</v>
      </c>
      <c r="Z575" s="134" t="s">
        <v>4217</v>
      </c>
      <c r="AA575" s="134" t="s">
        <v>4217</v>
      </c>
      <c r="AB575" s="31" t="s">
        <v>4217</v>
      </c>
      <c r="AC575" s="134" t="s">
        <v>4217</v>
      </c>
      <c r="AD575" s="134" t="s">
        <v>4217</v>
      </c>
      <c r="AE575" s="134" t="s">
        <v>4217</v>
      </c>
      <c r="AF575" s="31" t="s">
        <v>4217</v>
      </c>
      <c r="AG575" s="134" t="s">
        <v>4217</v>
      </c>
      <c r="AH575" s="134" t="s">
        <v>4217</v>
      </c>
      <c r="AI575" s="31" t="s">
        <v>4217</v>
      </c>
      <c r="XEG575" s="101"/>
      <c r="XEH575" s="37"/>
      <c r="XEI575" s="37"/>
      <c r="XEJ575" s="37"/>
      <c r="XEK575" s="123"/>
      <c r="XEL575" s="44"/>
      <c r="XEM575" s="44"/>
      <c r="XEN575" s="118"/>
      <c r="XEO575" s="31"/>
      <c r="XEP575" s="31"/>
      <c r="XEQ575" s="31"/>
      <c r="XER575" s="31"/>
      <c r="XES575" s="31"/>
      <c r="XET575" s="30"/>
    </row>
    <row r="576" spans="1:35 16361:16374" s="21" customFormat="1" ht="76.5" hidden="1" customHeight="1">
      <c r="A576" s="101" t="s">
        <v>388</v>
      </c>
      <c r="B576" s="37" t="s">
        <v>1969</v>
      </c>
      <c r="C576" s="37" t="s">
        <v>97</v>
      </c>
      <c r="D576" s="39" t="s">
        <v>97</v>
      </c>
      <c r="E576" s="123" t="s">
        <v>1973</v>
      </c>
      <c r="F576" s="44" t="s">
        <v>4217</v>
      </c>
      <c r="G576" s="44" t="s">
        <v>4217</v>
      </c>
      <c r="H576" s="118" t="s">
        <v>3595</v>
      </c>
      <c r="I576" s="31" t="s">
        <v>97</v>
      </c>
      <c r="J576" s="31" t="s">
        <v>1863</v>
      </c>
      <c r="K576" s="31" t="s">
        <v>1854</v>
      </c>
      <c r="L576" s="31" t="s">
        <v>1891</v>
      </c>
      <c r="M576" s="31" t="s">
        <v>6</v>
      </c>
      <c r="N576" s="31" t="s">
        <v>4217</v>
      </c>
      <c r="O576" s="30" t="e">
        <f>COUNTIF([2]!Table48[[#This Row],[CMMI Primary Care First
Version Date: CY 2022]:[CMS Merit-based Incentive Payment System (MIPS)
Version Date: CY 2022]],"*yes*")</f>
        <v>#REF!</v>
      </c>
      <c r="P576" s="134" t="s">
        <v>4217</v>
      </c>
      <c r="Q576" s="134" t="s">
        <v>4217</v>
      </c>
      <c r="R576" s="134" t="s">
        <v>4217</v>
      </c>
      <c r="S576" s="134" t="s">
        <v>4217</v>
      </c>
      <c r="T576" s="134" t="s">
        <v>4217</v>
      </c>
      <c r="U576" s="134" t="s">
        <v>4217</v>
      </c>
      <c r="V576" s="134" t="s">
        <v>4217</v>
      </c>
      <c r="W576" s="134" t="s">
        <v>4217</v>
      </c>
      <c r="X576" s="134" t="s">
        <v>4217</v>
      </c>
      <c r="Y576" s="134" t="s">
        <v>4217</v>
      </c>
      <c r="Z576" s="134" t="s">
        <v>4217</v>
      </c>
      <c r="AA576" s="134" t="s">
        <v>4217</v>
      </c>
      <c r="AB576" s="134" t="s">
        <v>4217</v>
      </c>
      <c r="AC576" s="134" t="s">
        <v>4217</v>
      </c>
      <c r="AD576" s="134" t="s">
        <v>4217</v>
      </c>
      <c r="AE576" s="134" t="s">
        <v>4217</v>
      </c>
      <c r="AF576" s="134" t="s">
        <v>4217</v>
      </c>
      <c r="AG576" s="134" t="s">
        <v>4217</v>
      </c>
      <c r="AH576" s="134" t="s">
        <v>4217</v>
      </c>
      <c r="AI576" s="134" t="s">
        <v>4217</v>
      </c>
      <c r="XEG576" s="101"/>
      <c r="XEH576" s="37"/>
      <c r="XEI576" s="37"/>
      <c r="XEJ576" s="37"/>
      <c r="XEK576" s="123"/>
      <c r="XEL576" s="44"/>
      <c r="XEM576" s="44"/>
      <c r="XEN576" s="118"/>
      <c r="XEO576" s="31"/>
      <c r="XEP576" s="31"/>
      <c r="XEQ576" s="31"/>
      <c r="XER576" s="31"/>
      <c r="XES576" s="31"/>
      <c r="XET576" s="30"/>
    </row>
    <row r="577" spans="1:35" s="21" customFormat="1" ht="76.5" hidden="1" customHeight="1">
      <c r="A577" s="101" t="s">
        <v>1172</v>
      </c>
      <c r="B577" s="37" t="s">
        <v>4364</v>
      </c>
      <c r="C577" s="37" t="s">
        <v>97</v>
      </c>
      <c r="D577" s="37" t="s">
        <v>97</v>
      </c>
      <c r="E577" s="123" t="s">
        <v>1622</v>
      </c>
      <c r="F577" s="44" t="s">
        <v>4217</v>
      </c>
      <c r="G577" s="44" t="s">
        <v>4217</v>
      </c>
      <c r="H577" s="118" t="s">
        <v>3528</v>
      </c>
      <c r="I577" s="31" t="s">
        <v>1864</v>
      </c>
      <c r="J577" s="31" t="s">
        <v>1858</v>
      </c>
      <c r="K577" s="31" t="s">
        <v>1852</v>
      </c>
      <c r="L577" s="31" t="s">
        <v>1891</v>
      </c>
      <c r="M577" s="31" t="s">
        <v>6</v>
      </c>
      <c r="N577" s="31" t="s">
        <v>4217</v>
      </c>
      <c r="O577" s="30" t="e">
        <f>COUNTIF([2]!Table48[[#This Row],[CMMI Primary Care First
Version Date: CY 2022]:[CMS Merit-based Incentive Payment System (MIPS)
Version Date: CY 2022]],"*yes*")</f>
        <v>#REF!</v>
      </c>
      <c r="P577" s="134" t="s">
        <v>4217</v>
      </c>
      <c r="Q577" s="134" t="s">
        <v>4217</v>
      </c>
      <c r="R577" s="134" t="s">
        <v>4217</v>
      </c>
      <c r="S577" s="134" t="s">
        <v>4217</v>
      </c>
      <c r="T577" s="134" t="s">
        <v>4217</v>
      </c>
      <c r="U577" s="134" t="s">
        <v>4217</v>
      </c>
      <c r="V577" s="134" t="s">
        <v>4217</v>
      </c>
      <c r="W577" s="134" t="s">
        <v>4217</v>
      </c>
      <c r="X577" s="134" t="s">
        <v>2251</v>
      </c>
      <c r="Y577" s="134" t="s">
        <v>4217</v>
      </c>
      <c r="Z577" s="134" t="s">
        <v>4217</v>
      </c>
      <c r="AA577" s="134" t="s">
        <v>4217</v>
      </c>
      <c r="AB577" s="134" t="s">
        <v>4217</v>
      </c>
      <c r="AC577" s="134" t="s">
        <v>4217</v>
      </c>
      <c r="AD577" s="134" t="s">
        <v>4217</v>
      </c>
      <c r="AE577" s="134" t="s">
        <v>4217</v>
      </c>
      <c r="AF577" s="134" t="s">
        <v>4217</v>
      </c>
      <c r="AG577" s="134" t="s">
        <v>4217</v>
      </c>
      <c r="AH577" s="134" t="s">
        <v>4217</v>
      </c>
      <c r="AI577" s="134" t="s">
        <v>4217</v>
      </c>
    </row>
    <row r="578" spans="1:35" s="21" customFormat="1" ht="76.5" hidden="1" customHeight="1">
      <c r="A578" s="101" t="s">
        <v>3596</v>
      </c>
      <c r="B578" s="37" t="s">
        <v>3003</v>
      </c>
      <c r="C578" s="37" t="s">
        <v>97</v>
      </c>
      <c r="D578" s="37" t="s">
        <v>97</v>
      </c>
      <c r="E578" s="123" t="s">
        <v>2997</v>
      </c>
      <c r="F578" s="40" t="s">
        <v>4217</v>
      </c>
      <c r="G578" s="40" t="s">
        <v>4217</v>
      </c>
      <c r="H578" s="118" t="s">
        <v>3004</v>
      </c>
      <c r="I578" s="31" t="s">
        <v>1881</v>
      </c>
      <c r="J578" s="31" t="s">
        <v>1865</v>
      </c>
      <c r="K578" s="31" t="s">
        <v>1848</v>
      </c>
      <c r="L578" s="31" t="s">
        <v>1891</v>
      </c>
      <c r="M578" s="31" t="s">
        <v>5</v>
      </c>
      <c r="N578" s="31" t="s">
        <v>4217</v>
      </c>
      <c r="O578" s="30" t="e">
        <f>COUNTIF([2]!Table48[[#This Row],[CMMI Primary Care First
Version Date: CY 2022]:[CMS Merit-based Incentive Payment System (MIPS)
Version Date: CY 2022]],"*yes*")</f>
        <v>#REF!</v>
      </c>
      <c r="P578" s="134" t="s">
        <v>4217</v>
      </c>
      <c r="Q578" s="134" t="s">
        <v>4217</v>
      </c>
      <c r="R578" s="134" t="s">
        <v>4217</v>
      </c>
      <c r="S578" s="134" t="s">
        <v>4217</v>
      </c>
      <c r="T578" s="31" t="s">
        <v>4217</v>
      </c>
      <c r="U578" s="134" t="s">
        <v>4217</v>
      </c>
      <c r="V578" s="134" t="s">
        <v>4217</v>
      </c>
      <c r="W578" s="134" t="s">
        <v>4217</v>
      </c>
      <c r="X578" s="134" t="s">
        <v>4217</v>
      </c>
      <c r="Y578" s="134" t="s">
        <v>4217</v>
      </c>
      <c r="Z578" s="134" t="s">
        <v>4217</v>
      </c>
      <c r="AA578" s="134" t="s">
        <v>4217</v>
      </c>
      <c r="AB578" s="31" t="s">
        <v>4217</v>
      </c>
      <c r="AC578" s="134" t="s">
        <v>4217</v>
      </c>
      <c r="AD578" s="134" t="s">
        <v>4217</v>
      </c>
      <c r="AE578" s="134" t="s">
        <v>4217</v>
      </c>
      <c r="AF578" s="31" t="s">
        <v>4217</v>
      </c>
      <c r="AG578" s="134" t="s">
        <v>4217</v>
      </c>
      <c r="AH578" s="134" t="s">
        <v>4217</v>
      </c>
      <c r="AI578" s="31" t="s">
        <v>4217</v>
      </c>
    </row>
    <row r="579" spans="1:35" s="21" customFormat="1" ht="76.5" hidden="1" customHeight="1">
      <c r="A579" s="101" t="s">
        <v>1197</v>
      </c>
      <c r="B579" s="37" t="s">
        <v>2805</v>
      </c>
      <c r="C579" s="37" t="s">
        <v>2806</v>
      </c>
      <c r="D579" s="37" t="s">
        <v>2243</v>
      </c>
      <c r="E579" s="123" t="s">
        <v>2789</v>
      </c>
      <c r="F579" s="44" t="s">
        <v>2807</v>
      </c>
      <c r="G579" s="44" t="s">
        <v>4217</v>
      </c>
      <c r="H579" s="118" t="s">
        <v>2808</v>
      </c>
      <c r="I579" s="31" t="s">
        <v>97</v>
      </c>
      <c r="J579" s="31" t="s">
        <v>1858</v>
      </c>
      <c r="K579" s="31" t="s">
        <v>1848</v>
      </c>
      <c r="L579" s="31" t="s">
        <v>1855</v>
      </c>
      <c r="M579" s="31" t="s">
        <v>311</v>
      </c>
      <c r="N579" s="31" t="s">
        <v>1</v>
      </c>
      <c r="O579" s="30" t="e">
        <f>COUNTIF([2]!Table48[[#This Row],[CMMI Primary Care First
Version Date: CY 2022]:[CMS Merit-based Incentive Payment System (MIPS)
Version Date: CY 2022]],"*yes*")</f>
        <v>#REF!</v>
      </c>
      <c r="P579" s="134" t="s">
        <v>4217</v>
      </c>
      <c r="Q579" s="134" t="s">
        <v>4217</v>
      </c>
      <c r="R579" s="134" t="s">
        <v>4217</v>
      </c>
      <c r="S579" s="134" t="s">
        <v>4217</v>
      </c>
      <c r="T579" s="134" t="s">
        <v>4217</v>
      </c>
      <c r="U579" s="134" t="s">
        <v>4217</v>
      </c>
      <c r="V579" s="134" t="s">
        <v>4217</v>
      </c>
      <c r="W579" s="134" t="s">
        <v>1</v>
      </c>
      <c r="X579" s="134" t="s">
        <v>2251</v>
      </c>
      <c r="Y579" s="134" t="s">
        <v>4217</v>
      </c>
      <c r="Z579" s="134" t="s">
        <v>4217</v>
      </c>
      <c r="AA579" s="134" t="s">
        <v>4217</v>
      </c>
      <c r="AB579" s="134" t="s">
        <v>4217</v>
      </c>
      <c r="AC579" s="134" t="s">
        <v>4217</v>
      </c>
      <c r="AD579" s="134" t="s">
        <v>4217</v>
      </c>
      <c r="AE579" s="134" t="s">
        <v>4217</v>
      </c>
      <c r="AF579" s="134" t="s">
        <v>4217</v>
      </c>
      <c r="AG579" s="134" t="s">
        <v>4217</v>
      </c>
      <c r="AH579" s="134" t="s">
        <v>4217</v>
      </c>
      <c r="AI579" s="134" t="s">
        <v>4217</v>
      </c>
    </row>
    <row r="580" spans="1:35" s="21" customFormat="1" ht="76.5" hidden="1" customHeight="1">
      <c r="A580" s="101" t="s">
        <v>3597</v>
      </c>
      <c r="B580" s="37" t="s">
        <v>2216</v>
      </c>
      <c r="C580" s="37" t="s">
        <v>97</v>
      </c>
      <c r="D580" s="37" t="s">
        <v>97</v>
      </c>
      <c r="E580" s="123" t="s">
        <v>569</v>
      </c>
      <c r="F580" s="40" t="s">
        <v>4217</v>
      </c>
      <c r="G580" s="40" t="s">
        <v>4217</v>
      </c>
      <c r="H580" s="118" t="s">
        <v>1766</v>
      </c>
      <c r="I580" s="31" t="s">
        <v>1892</v>
      </c>
      <c r="J580" s="31" t="s">
        <v>97</v>
      </c>
      <c r="K580" s="31" t="s">
        <v>1852</v>
      </c>
      <c r="L580" s="31" t="s">
        <v>2218</v>
      </c>
      <c r="M580" s="31" t="s">
        <v>6</v>
      </c>
      <c r="N580" s="31" t="s">
        <v>4217</v>
      </c>
      <c r="O580" s="30" t="e">
        <f>COUNTIF([2]!Table48[[#This Row],[CMMI Primary Care First
Version Date: CY 2022]:[CMS Merit-based Incentive Payment System (MIPS)
Version Date: CY 2022]],"*yes*")</f>
        <v>#REF!</v>
      </c>
      <c r="P580" s="134" t="s">
        <v>4217</v>
      </c>
      <c r="Q580" s="134" t="s">
        <v>4217</v>
      </c>
      <c r="R580" s="134" t="s">
        <v>4217</v>
      </c>
      <c r="S580" s="134" t="s">
        <v>4217</v>
      </c>
      <c r="T580" s="31" t="s">
        <v>4217</v>
      </c>
      <c r="U580" s="134" t="s">
        <v>4217</v>
      </c>
      <c r="V580" s="134" t="s">
        <v>4217</v>
      </c>
      <c r="W580" s="134" t="s">
        <v>4217</v>
      </c>
      <c r="X580" s="134" t="s">
        <v>4217</v>
      </c>
      <c r="Y580" s="134" t="s">
        <v>4217</v>
      </c>
      <c r="Z580" s="134" t="s">
        <v>4217</v>
      </c>
      <c r="AA580" s="134" t="s">
        <v>4217</v>
      </c>
      <c r="AB580" s="31" t="s">
        <v>4217</v>
      </c>
      <c r="AC580" s="134" t="s">
        <v>4217</v>
      </c>
      <c r="AD580" s="134" t="s">
        <v>4217</v>
      </c>
      <c r="AE580" s="134" t="s">
        <v>4217</v>
      </c>
      <c r="AF580" s="31" t="s">
        <v>4217</v>
      </c>
      <c r="AG580" s="134" t="s">
        <v>4217</v>
      </c>
      <c r="AH580" s="134" t="s">
        <v>4217</v>
      </c>
      <c r="AI580" s="31" t="s">
        <v>4217</v>
      </c>
    </row>
    <row r="581" spans="1:35" s="21" customFormat="1" ht="76.5" hidden="1" customHeight="1">
      <c r="A581" s="101" t="s">
        <v>3601</v>
      </c>
      <c r="B581" s="37" t="s">
        <v>1331</v>
      </c>
      <c r="C581" s="37" t="s">
        <v>1360</v>
      </c>
      <c r="D581" s="37" t="s">
        <v>2243</v>
      </c>
      <c r="E581" s="123" t="s">
        <v>1332</v>
      </c>
      <c r="F581" s="40" t="s">
        <v>4217</v>
      </c>
      <c r="G581" s="40" t="s">
        <v>4217</v>
      </c>
      <c r="H581" s="118" t="s">
        <v>1333</v>
      </c>
      <c r="I581" s="31" t="s">
        <v>1864</v>
      </c>
      <c r="J581" s="31" t="s">
        <v>1865</v>
      </c>
      <c r="K581" s="31" t="s">
        <v>1854</v>
      </c>
      <c r="L581" s="31" t="s">
        <v>1849</v>
      </c>
      <c r="M581" s="31" t="s">
        <v>5</v>
      </c>
      <c r="N581" s="31" t="s">
        <v>1</v>
      </c>
      <c r="O581" s="30" t="e">
        <f>COUNTIF([2]!Table48[[#This Row],[CMMI Primary Care First
Version Date: CY 2022]:[CMS Merit-based Incentive Payment System (MIPS)
Version Date: CY 2022]],"*yes*")</f>
        <v>#REF!</v>
      </c>
      <c r="P581" s="134" t="s">
        <v>4217</v>
      </c>
      <c r="Q581" s="134" t="s">
        <v>4217</v>
      </c>
      <c r="R581" s="134" t="s">
        <v>4217</v>
      </c>
      <c r="S581" s="134" t="s">
        <v>4217</v>
      </c>
      <c r="T581" s="31" t="s">
        <v>4217</v>
      </c>
      <c r="U581" s="134" t="s">
        <v>4217</v>
      </c>
      <c r="V581" s="134" t="s">
        <v>4217</v>
      </c>
      <c r="W581" s="134" t="s">
        <v>4217</v>
      </c>
      <c r="X581" s="134" t="s">
        <v>4217</v>
      </c>
      <c r="Y581" s="134" t="s">
        <v>4217</v>
      </c>
      <c r="Z581" s="134" t="s">
        <v>4217</v>
      </c>
      <c r="AA581" s="134" t="s">
        <v>4217</v>
      </c>
      <c r="AB581" s="31" t="s">
        <v>4217</v>
      </c>
      <c r="AC581" s="134" t="s">
        <v>4217</v>
      </c>
      <c r="AD581" s="134" t="s">
        <v>4217</v>
      </c>
      <c r="AE581" s="134" t="s">
        <v>4217</v>
      </c>
      <c r="AF581" s="31" t="s">
        <v>4217</v>
      </c>
      <c r="AG581" s="134" t="s">
        <v>4217</v>
      </c>
      <c r="AH581" s="134" t="s">
        <v>4217</v>
      </c>
      <c r="AI581" s="31" t="s">
        <v>4217</v>
      </c>
    </row>
    <row r="582" spans="1:35" s="21" customFormat="1" ht="76.5" hidden="1" customHeight="1">
      <c r="A582" s="101" t="s">
        <v>1156</v>
      </c>
      <c r="B582" s="37" t="s">
        <v>3598</v>
      </c>
      <c r="C582" s="37" t="s">
        <v>97</v>
      </c>
      <c r="D582" s="37" t="s">
        <v>97</v>
      </c>
      <c r="E582" s="123" t="s">
        <v>3599</v>
      </c>
      <c r="F582" s="44" t="s">
        <v>4217</v>
      </c>
      <c r="G582" s="44" t="s">
        <v>4217</v>
      </c>
      <c r="H582" s="118" t="s">
        <v>3600</v>
      </c>
      <c r="I582" s="31" t="s">
        <v>1892</v>
      </c>
      <c r="J582" s="31" t="s">
        <v>97</v>
      </c>
      <c r="K582" s="31" t="s">
        <v>1852</v>
      </c>
      <c r="L582" s="31" t="s">
        <v>1849</v>
      </c>
      <c r="M582" s="31" t="s">
        <v>6</v>
      </c>
      <c r="N582" s="31" t="s">
        <v>4217</v>
      </c>
      <c r="O582" s="30" t="e">
        <f>COUNTIF([2]!Table48[[#This Row],[CMMI Primary Care First
Version Date: CY 2022]:[CMS Merit-based Incentive Payment System (MIPS)
Version Date: CY 2022]],"*yes*")</f>
        <v>#REF!</v>
      </c>
      <c r="P582" s="134" t="s">
        <v>4217</v>
      </c>
      <c r="Q582" s="134" t="s">
        <v>4217</v>
      </c>
      <c r="R582" s="134" t="s">
        <v>4217</v>
      </c>
      <c r="S582" s="134" t="s">
        <v>4217</v>
      </c>
      <c r="T582" s="134" t="s">
        <v>4217</v>
      </c>
      <c r="U582" s="134" t="s">
        <v>4217</v>
      </c>
      <c r="V582" s="134" t="s">
        <v>4217</v>
      </c>
      <c r="W582" s="134" t="s">
        <v>4217</v>
      </c>
      <c r="X582" s="134" t="s">
        <v>4217</v>
      </c>
      <c r="Y582" s="134" t="s">
        <v>4217</v>
      </c>
      <c r="Z582" s="134" t="s">
        <v>4217</v>
      </c>
      <c r="AA582" s="134" t="s">
        <v>4217</v>
      </c>
      <c r="AB582" s="134" t="s">
        <v>4217</v>
      </c>
      <c r="AC582" s="134" t="s">
        <v>4217</v>
      </c>
      <c r="AD582" s="134" t="s">
        <v>4217</v>
      </c>
      <c r="AE582" s="134" t="s">
        <v>4217</v>
      </c>
      <c r="AF582" s="134" t="s">
        <v>4217</v>
      </c>
      <c r="AG582" s="134" t="s">
        <v>4217</v>
      </c>
      <c r="AH582" s="134" t="s">
        <v>4217</v>
      </c>
      <c r="AI582" s="134" t="s">
        <v>4217</v>
      </c>
    </row>
    <row r="583" spans="1:35" s="21" customFormat="1" ht="76.5" hidden="1" customHeight="1">
      <c r="A583" s="101" t="s">
        <v>3604</v>
      </c>
      <c r="B583" s="37" t="s">
        <v>3602</v>
      </c>
      <c r="C583" s="37" t="s">
        <v>97</v>
      </c>
      <c r="D583" s="37" t="s">
        <v>97</v>
      </c>
      <c r="E583" s="123" t="s">
        <v>1640</v>
      </c>
      <c r="F583" s="40" t="s">
        <v>2531</v>
      </c>
      <c r="G583" s="40" t="s">
        <v>4217</v>
      </c>
      <c r="H583" s="118" t="s">
        <v>3603</v>
      </c>
      <c r="I583" s="31" t="s">
        <v>1850</v>
      </c>
      <c r="J583" s="31" t="s">
        <v>1869</v>
      </c>
      <c r="K583" s="31" t="s">
        <v>1848</v>
      </c>
      <c r="L583" s="31" t="s">
        <v>1849</v>
      </c>
      <c r="M583" s="31" t="s">
        <v>1727</v>
      </c>
      <c r="N583" s="31" t="s">
        <v>1</v>
      </c>
      <c r="O583" s="30" t="e">
        <f>COUNTIF([2]!Table48[[#This Row],[CMMI Primary Care First
Version Date: CY 2022]:[CMS Merit-based Incentive Payment System (MIPS)
Version Date: CY 2022]],"*yes*")</f>
        <v>#REF!</v>
      </c>
      <c r="P583" s="134" t="s">
        <v>4217</v>
      </c>
      <c r="Q583" s="134" t="s">
        <v>4217</v>
      </c>
      <c r="R583" s="134" t="s">
        <v>4217</v>
      </c>
      <c r="S583" s="134" t="s">
        <v>4217</v>
      </c>
      <c r="T583" s="31" t="s">
        <v>4217</v>
      </c>
      <c r="U583" s="134" t="s">
        <v>4217</v>
      </c>
      <c r="V583" s="134" t="s">
        <v>4217</v>
      </c>
      <c r="W583" s="134" t="s">
        <v>4217</v>
      </c>
      <c r="X583" s="134" t="s">
        <v>4217</v>
      </c>
      <c r="Y583" s="134" t="s">
        <v>4217</v>
      </c>
      <c r="Z583" s="134" t="s">
        <v>4217</v>
      </c>
      <c r="AA583" s="134" t="s">
        <v>4217</v>
      </c>
      <c r="AB583" s="31" t="s">
        <v>4217</v>
      </c>
      <c r="AC583" s="134" t="s">
        <v>4217</v>
      </c>
      <c r="AD583" s="134" t="s">
        <v>4217</v>
      </c>
      <c r="AE583" s="134" t="s">
        <v>4217</v>
      </c>
      <c r="AF583" s="31" t="s">
        <v>4217</v>
      </c>
      <c r="AG583" s="134" t="s">
        <v>4217</v>
      </c>
      <c r="AH583" s="134" t="s">
        <v>4217</v>
      </c>
      <c r="AI583" s="31" t="s">
        <v>4217</v>
      </c>
    </row>
    <row r="584" spans="1:35" s="21" customFormat="1" ht="76.5" hidden="1" customHeight="1">
      <c r="A584" s="101" t="s">
        <v>3606</v>
      </c>
      <c r="B584" s="37" t="s">
        <v>826</v>
      </c>
      <c r="C584" s="37" t="s">
        <v>1293</v>
      </c>
      <c r="D584" s="37" t="s">
        <v>2235</v>
      </c>
      <c r="E584" s="123" t="s">
        <v>1640</v>
      </c>
      <c r="F584" s="40" t="s">
        <v>2532</v>
      </c>
      <c r="G584" s="40" t="s">
        <v>4217</v>
      </c>
      <c r="H584" s="118" t="s">
        <v>827</v>
      </c>
      <c r="I584" s="31" t="s">
        <v>1850</v>
      </c>
      <c r="J584" s="31" t="s">
        <v>1869</v>
      </c>
      <c r="K584" s="31" t="s">
        <v>1854</v>
      </c>
      <c r="L584" s="31" t="s">
        <v>1849</v>
      </c>
      <c r="M584" s="31" t="s">
        <v>1727</v>
      </c>
      <c r="N584" s="31" t="s">
        <v>1</v>
      </c>
      <c r="O584" s="30" t="e">
        <f>COUNTIF([2]!Table48[[#This Row],[CMMI Primary Care First
Version Date: CY 2022]:[CMS Merit-based Incentive Payment System (MIPS)
Version Date: CY 2022]],"*yes*")</f>
        <v>#REF!</v>
      </c>
      <c r="P584" s="134" t="s">
        <v>4217</v>
      </c>
      <c r="Q584" s="134" t="s">
        <v>4217</v>
      </c>
      <c r="R584" s="134" t="s">
        <v>4217</v>
      </c>
      <c r="S584" s="134" t="s">
        <v>4217</v>
      </c>
      <c r="T584" s="31" t="s">
        <v>4217</v>
      </c>
      <c r="U584" s="134" t="s">
        <v>4217</v>
      </c>
      <c r="V584" s="134" t="s">
        <v>4217</v>
      </c>
      <c r="W584" s="134" t="s">
        <v>4217</v>
      </c>
      <c r="X584" s="134" t="s">
        <v>4217</v>
      </c>
      <c r="Y584" s="134" t="s">
        <v>4217</v>
      </c>
      <c r="Z584" s="134" t="s">
        <v>4217</v>
      </c>
      <c r="AA584" s="134" t="s">
        <v>4217</v>
      </c>
      <c r="AB584" s="31" t="s">
        <v>4217</v>
      </c>
      <c r="AC584" s="134" t="s">
        <v>4217</v>
      </c>
      <c r="AD584" s="134" t="s">
        <v>4217</v>
      </c>
      <c r="AE584" s="134" t="s">
        <v>4217</v>
      </c>
      <c r="AF584" s="31" t="s">
        <v>4217</v>
      </c>
      <c r="AG584" s="134" t="s">
        <v>4217</v>
      </c>
      <c r="AH584" s="134" t="s">
        <v>4217</v>
      </c>
      <c r="AI584" s="31" t="s">
        <v>4217</v>
      </c>
    </row>
    <row r="585" spans="1:35" s="21" customFormat="1" ht="76.5" hidden="1" customHeight="1">
      <c r="A585" s="101" t="s">
        <v>3609</v>
      </c>
      <c r="B585" s="37" t="s">
        <v>2944</v>
      </c>
      <c r="C585" s="37" t="s">
        <v>97</v>
      </c>
      <c r="D585" s="37" t="s">
        <v>97</v>
      </c>
      <c r="E585" s="123" t="s">
        <v>1658</v>
      </c>
      <c r="F585" s="40" t="s">
        <v>4217</v>
      </c>
      <c r="G585" s="40" t="s">
        <v>4217</v>
      </c>
      <c r="H585" s="118" t="s">
        <v>3605</v>
      </c>
      <c r="I585" s="31" t="s">
        <v>2260</v>
      </c>
      <c r="J585" s="31" t="s">
        <v>1863</v>
      </c>
      <c r="K585" s="31" t="s">
        <v>1848</v>
      </c>
      <c r="L585" s="31" t="s">
        <v>2219</v>
      </c>
      <c r="M585" s="31" t="s">
        <v>311</v>
      </c>
      <c r="N585" s="31" t="s">
        <v>4217</v>
      </c>
      <c r="O585" s="30" t="e">
        <f>COUNTIF([2]!Table48[[#This Row],[CMMI Primary Care First
Version Date: CY 2022]:[CMS Merit-based Incentive Payment System (MIPS)
Version Date: CY 2022]],"*yes*")</f>
        <v>#REF!</v>
      </c>
      <c r="P585" s="134" t="s">
        <v>4217</v>
      </c>
      <c r="Q585" s="134" t="s">
        <v>4217</v>
      </c>
      <c r="R585" s="134" t="s">
        <v>4217</v>
      </c>
      <c r="S585" s="134" t="s">
        <v>4217</v>
      </c>
      <c r="T585" s="31" t="s">
        <v>4217</v>
      </c>
      <c r="U585" s="134" t="s">
        <v>4217</v>
      </c>
      <c r="V585" s="134" t="s">
        <v>4217</v>
      </c>
      <c r="W585" s="134" t="s">
        <v>4217</v>
      </c>
      <c r="X585" s="134" t="s">
        <v>4217</v>
      </c>
      <c r="Y585" s="134" t="s">
        <v>4217</v>
      </c>
      <c r="Z585" s="134" t="s">
        <v>4217</v>
      </c>
      <c r="AA585" s="134" t="s">
        <v>4217</v>
      </c>
      <c r="AB585" s="31" t="s">
        <v>4217</v>
      </c>
      <c r="AC585" s="134" t="s">
        <v>4217</v>
      </c>
      <c r="AD585" s="134" t="s">
        <v>4217</v>
      </c>
      <c r="AE585" s="134" t="s">
        <v>4217</v>
      </c>
      <c r="AF585" s="31" t="s">
        <v>4217</v>
      </c>
      <c r="AG585" s="134" t="s">
        <v>4217</v>
      </c>
      <c r="AH585" s="134" t="s">
        <v>4217</v>
      </c>
      <c r="AI585" s="31" t="s">
        <v>4217</v>
      </c>
    </row>
    <row r="586" spans="1:35" s="21" customFormat="1" ht="76.5" hidden="1" customHeight="1">
      <c r="A586" s="101" t="s">
        <v>3611</v>
      </c>
      <c r="B586" s="37" t="s">
        <v>3607</v>
      </c>
      <c r="C586" s="37" t="s">
        <v>97</v>
      </c>
      <c r="D586" s="37" t="s">
        <v>97</v>
      </c>
      <c r="E586" s="123" t="s">
        <v>1658</v>
      </c>
      <c r="F586" s="40" t="s">
        <v>4217</v>
      </c>
      <c r="G586" s="40" t="s">
        <v>4217</v>
      </c>
      <c r="H586" s="118" t="s">
        <v>3608</v>
      </c>
      <c r="I586" s="31" t="s">
        <v>2260</v>
      </c>
      <c r="J586" s="31" t="s">
        <v>1856</v>
      </c>
      <c r="K586" s="31" t="s">
        <v>1848</v>
      </c>
      <c r="L586" s="31" t="s">
        <v>1849</v>
      </c>
      <c r="M586" s="31" t="s">
        <v>1727</v>
      </c>
      <c r="N586" s="31" t="s">
        <v>4217</v>
      </c>
      <c r="O586" s="30" t="e">
        <f>COUNTIF([2]!Table48[[#This Row],[CMMI Primary Care First
Version Date: CY 2022]:[CMS Merit-based Incentive Payment System (MIPS)
Version Date: CY 2022]],"*yes*")</f>
        <v>#REF!</v>
      </c>
      <c r="P586" s="134" t="s">
        <v>4217</v>
      </c>
      <c r="Q586" s="134" t="s">
        <v>4217</v>
      </c>
      <c r="R586" s="134" t="s">
        <v>4217</v>
      </c>
      <c r="S586" s="134" t="s">
        <v>4217</v>
      </c>
      <c r="T586" s="31" t="s">
        <v>4217</v>
      </c>
      <c r="U586" s="134" t="s">
        <v>4217</v>
      </c>
      <c r="V586" s="134" t="s">
        <v>4217</v>
      </c>
      <c r="W586" s="134" t="s">
        <v>4217</v>
      </c>
      <c r="X586" s="134" t="s">
        <v>4217</v>
      </c>
      <c r="Y586" s="134" t="s">
        <v>4217</v>
      </c>
      <c r="Z586" s="134" t="s">
        <v>4217</v>
      </c>
      <c r="AA586" s="134" t="s">
        <v>4217</v>
      </c>
      <c r="AB586" s="31" t="s">
        <v>4217</v>
      </c>
      <c r="AC586" s="134" t="s">
        <v>4217</v>
      </c>
      <c r="AD586" s="134" t="s">
        <v>4217</v>
      </c>
      <c r="AE586" s="134" t="s">
        <v>4217</v>
      </c>
      <c r="AF586" s="31" t="s">
        <v>4217</v>
      </c>
      <c r="AG586" s="134" t="s">
        <v>4217</v>
      </c>
      <c r="AH586" s="134" t="s">
        <v>4217</v>
      </c>
      <c r="AI586" s="31" t="s">
        <v>4217</v>
      </c>
    </row>
    <row r="587" spans="1:35" s="142" customFormat="1" ht="76.5" hidden="1" customHeight="1">
      <c r="A587" s="101" t="s">
        <v>483</v>
      </c>
      <c r="B587" s="37" t="s">
        <v>3610</v>
      </c>
      <c r="C587" s="37" t="s">
        <v>97</v>
      </c>
      <c r="D587" s="38" t="s">
        <v>97</v>
      </c>
      <c r="E587" s="123" t="s">
        <v>1607</v>
      </c>
      <c r="F587" s="41" t="s">
        <v>2655</v>
      </c>
      <c r="G587" s="41" t="s">
        <v>4217</v>
      </c>
      <c r="H587" s="118" t="s">
        <v>1753</v>
      </c>
      <c r="I587" s="31" t="s">
        <v>1850</v>
      </c>
      <c r="J587" s="31" t="s">
        <v>1894</v>
      </c>
      <c r="K587" s="31" t="s">
        <v>1848</v>
      </c>
      <c r="L587" s="31" t="s">
        <v>1855</v>
      </c>
      <c r="M587" s="31" t="s">
        <v>311</v>
      </c>
      <c r="N587" s="31" t="s">
        <v>4217</v>
      </c>
      <c r="O587" s="30" t="e">
        <f>COUNTIF([2]!Table48[[#This Row],[CMMI Primary Care First
Version Date: CY 2022]:[CMS Merit-based Incentive Payment System (MIPS)
Version Date: CY 2022]],"*yes*")</f>
        <v>#REF!</v>
      </c>
      <c r="P587" s="134" t="s">
        <v>4217</v>
      </c>
      <c r="Q587" s="134" t="s">
        <v>4217</v>
      </c>
      <c r="R587" s="134" t="s">
        <v>4217</v>
      </c>
      <c r="S587" s="134" t="s">
        <v>4217</v>
      </c>
      <c r="T587" s="31" t="s">
        <v>4217</v>
      </c>
      <c r="U587" s="134" t="s">
        <v>4217</v>
      </c>
      <c r="V587" s="134" t="s">
        <v>4217</v>
      </c>
      <c r="W587" s="134" t="s">
        <v>4217</v>
      </c>
      <c r="X587" s="134" t="s">
        <v>4217</v>
      </c>
      <c r="Y587" s="134" t="s">
        <v>4217</v>
      </c>
      <c r="Z587" s="134" t="s">
        <v>4217</v>
      </c>
      <c r="AA587" s="134" t="s">
        <v>4217</v>
      </c>
      <c r="AB587" s="31" t="s">
        <v>4217</v>
      </c>
      <c r="AC587" s="134" t="s">
        <v>4217</v>
      </c>
      <c r="AD587" s="134" t="s">
        <v>4217</v>
      </c>
      <c r="AE587" s="134" t="s">
        <v>4217</v>
      </c>
      <c r="AF587" s="31" t="s">
        <v>4217</v>
      </c>
      <c r="AG587" s="134" t="s">
        <v>4217</v>
      </c>
      <c r="AH587" s="134" t="s">
        <v>4217</v>
      </c>
      <c r="AI587" s="31" t="s">
        <v>4217</v>
      </c>
    </row>
    <row r="588" spans="1:35" s="21" customFormat="1" ht="76.5" hidden="1" customHeight="1">
      <c r="A588" s="101" t="s">
        <v>3614</v>
      </c>
      <c r="B588" s="37" t="s">
        <v>3612</v>
      </c>
      <c r="C588" s="37" t="s">
        <v>97</v>
      </c>
      <c r="D588" s="37" t="s">
        <v>97</v>
      </c>
      <c r="E588" s="123" t="s">
        <v>1607</v>
      </c>
      <c r="F588" s="40" t="s">
        <v>2656</v>
      </c>
      <c r="G588" s="40" t="s">
        <v>4217</v>
      </c>
      <c r="H588" s="118" t="s">
        <v>1754</v>
      </c>
      <c r="I588" s="31" t="s">
        <v>1850</v>
      </c>
      <c r="J588" s="31" t="s">
        <v>1894</v>
      </c>
      <c r="K588" s="31" t="s">
        <v>1848</v>
      </c>
      <c r="L588" s="31" t="s">
        <v>1855</v>
      </c>
      <c r="M588" s="31" t="s">
        <v>1727</v>
      </c>
      <c r="N588" s="31" t="s">
        <v>4217</v>
      </c>
      <c r="O588" s="30" t="e">
        <f>COUNTIF([2]!Table48[[#This Row],[CMMI Primary Care First
Version Date: CY 2022]:[CMS Merit-based Incentive Payment System (MIPS)
Version Date: CY 2022]],"*yes*")</f>
        <v>#REF!</v>
      </c>
      <c r="P588" s="134" t="s">
        <v>4217</v>
      </c>
      <c r="Q588" s="134" t="s">
        <v>4217</v>
      </c>
      <c r="R588" s="134" t="s">
        <v>4217</v>
      </c>
      <c r="S588" s="134" t="s">
        <v>4217</v>
      </c>
      <c r="T588" s="31" t="s">
        <v>4217</v>
      </c>
      <c r="U588" s="134" t="s">
        <v>4217</v>
      </c>
      <c r="V588" s="134" t="s">
        <v>4217</v>
      </c>
      <c r="W588" s="134" t="s">
        <v>1</v>
      </c>
      <c r="X588" s="134" t="s">
        <v>4217</v>
      </c>
      <c r="Y588" s="134" t="s">
        <v>4217</v>
      </c>
      <c r="Z588" s="134" t="s">
        <v>4217</v>
      </c>
      <c r="AA588" s="134" t="s">
        <v>4217</v>
      </c>
      <c r="AB588" s="31" t="s">
        <v>4217</v>
      </c>
      <c r="AC588" s="134" t="s">
        <v>4217</v>
      </c>
      <c r="AD588" s="134" t="s">
        <v>4217</v>
      </c>
      <c r="AE588" s="134" t="s">
        <v>4217</v>
      </c>
      <c r="AF588" s="31" t="s">
        <v>4217</v>
      </c>
      <c r="AG588" s="134" t="s">
        <v>4217</v>
      </c>
      <c r="AH588" s="134" t="s">
        <v>4217</v>
      </c>
      <c r="AI588" s="31" t="s">
        <v>4217</v>
      </c>
    </row>
    <row r="589" spans="1:35" s="21" customFormat="1" ht="76.5" hidden="1" customHeight="1">
      <c r="A589" s="101" t="s">
        <v>3615</v>
      </c>
      <c r="B589" s="37" t="s">
        <v>2675</v>
      </c>
      <c r="C589" s="37" t="s">
        <v>222</v>
      </c>
      <c r="D589" s="37" t="s">
        <v>2235</v>
      </c>
      <c r="E589" s="123" t="s">
        <v>1622</v>
      </c>
      <c r="F589" s="40" t="s">
        <v>4217</v>
      </c>
      <c r="G589" s="40" t="s">
        <v>4217</v>
      </c>
      <c r="H589" s="118" t="s">
        <v>2676</v>
      </c>
      <c r="I589" s="31" t="s">
        <v>1864</v>
      </c>
      <c r="J589" s="31" t="s">
        <v>1853</v>
      </c>
      <c r="K589" s="31" t="s">
        <v>1848</v>
      </c>
      <c r="L589" s="31" t="s">
        <v>1855</v>
      </c>
      <c r="M589" s="31" t="s">
        <v>1727</v>
      </c>
      <c r="N589" s="31" t="s">
        <v>1</v>
      </c>
      <c r="O589" s="30" t="e">
        <f>COUNTIF([2]!Table48[[#This Row],[CMMI Primary Care First
Version Date: CY 2022]:[CMS Merit-based Incentive Payment System (MIPS)
Version Date: CY 2022]],"*yes*")</f>
        <v>#REF!</v>
      </c>
      <c r="P589" s="134" t="s">
        <v>4217</v>
      </c>
      <c r="Q589" s="134" t="s">
        <v>4217</v>
      </c>
      <c r="R589" s="134" t="s">
        <v>4217</v>
      </c>
      <c r="S589" s="134" t="s">
        <v>4217</v>
      </c>
      <c r="T589" s="31" t="s">
        <v>4217</v>
      </c>
      <c r="U589" s="134" t="s">
        <v>4217</v>
      </c>
      <c r="V589" s="134" t="s">
        <v>4217</v>
      </c>
      <c r="W589" s="134" t="s">
        <v>4217</v>
      </c>
      <c r="X589" s="134" t="s">
        <v>4217</v>
      </c>
      <c r="Y589" s="134" t="s">
        <v>4217</v>
      </c>
      <c r="Z589" s="134" t="s">
        <v>4217</v>
      </c>
      <c r="AA589" s="134" t="s">
        <v>4217</v>
      </c>
      <c r="AB589" s="31" t="s">
        <v>4217</v>
      </c>
      <c r="AC589" s="134" t="s">
        <v>4217</v>
      </c>
      <c r="AD589" s="134" t="s">
        <v>4217</v>
      </c>
      <c r="AE589" s="134" t="s">
        <v>4217</v>
      </c>
      <c r="AF589" s="31" t="s">
        <v>4217</v>
      </c>
      <c r="AG589" s="134" t="s">
        <v>4217</v>
      </c>
      <c r="AH589" s="134" t="s">
        <v>4217</v>
      </c>
      <c r="AI589" s="31" t="s">
        <v>4217</v>
      </c>
    </row>
    <row r="590" spans="1:35" s="21" customFormat="1" ht="76.5" hidden="1" customHeight="1">
      <c r="A590" s="101" t="s">
        <v>389</v>
      </c>
      <c r="B590" s="37" t="s">
        <v>1808</v>
      </c>
      <c r="C590" s="37" t="s">
        <v>97</v>
      </c>
      <c r="D590" s="39" t="s">
        <v>97</v>
      </c>
      <c r="E590" s="123" t="s">
        <v>1811</v>
      </c>
      <c r="F590" s="44" t="s">
        <v>4217</v>
      </c>
      <c r="G590" s="44" t="s">
        <v>4217</v>
      </c>
      <c r="H590" s="118" t="s">
        <v>1810</v>
      </c>
      <c r="I590" s="31" t="s">
        <v>1903</v>
      </c>
      <c r="J590" s="31" t="s">
        <v>97</v>
      </c>
      <c r="K590" s="31" t="s">
        <v>1875</v>
      </c>
      <c r="L590" s="31" t="s">
        <v>1891</v>
      </c>
      <c r="M590" s="31" t="s">
        <v>5</v>
      </c>
      <c r="N590" s="31" t="s">
        <v>4217</v>
      </c>
      <c r="O590" s="30" t="e">
        <f>COUNTIF([2]!Table48[[#This Row],[CMMI Primary Care First
Version Date: CY 2022]:[CMS Merit-based Incentive Payment System (MIPS)
Version Date: CY 2022]],"*yes*")</f>
        <v>#REF!</v>
      </c>
      <c r="P590" s="134" t="s">
        <v>4217</v>
      </c>
      <c r="Q590" s="134" t="s">
        <v>4217</v>
      </c>
      <c r="R590" s="134" t="s">
        <v>4217</v>
      </c>
      <c r="S590" s="134" t="s">
        <v>4217</v>
      </c>
      <c r="T590" s="134" t="s">
        <v>4217</v>
      </c>
      <c r="U590" s="134" t="s">
        <v>4217</v>
      </c>
      <c r="V590" s="134" t="s">
        <v>4217</v>
      </c>
      <c r="W590" s="134" t="s">
        <v>4217</v>
      </c>
      <c r="X590" s="134" t="s">
        <v>4217</v>
      </c>
      <c r="Y590" s="134" t="s">
        <v>4217</v>
      </c>
      <c r="Z590" s="134" t="s">
        <v>4217</v>
      </c>
      <c r="AA590" s="134" t="s">
        <v>4217</v>
      </c>
      <c r="AB590" s="134" t="s">
        <v>4217</v>
      </c>
      <c r="AC590" s="134" t="s">
        <v>4217</v>
      </c>
      <c r="AD590" s="134" t="s">
        <v>4217</v>
      </c>
      <c r="AE590" s="134" t="s">
        <v>4217</v>
      </c>
      <c r="AF590" s="134" t="s">
        <v>4217</v>
      </c>
      <c r="AG590" s="134" t="s">
        <v>4217</v>
      </c>
      <c r="AH590" s="134" t="s">
        <v>4217</v>
      </c>
      <c r="AI590" s="134" t="s">
        <v>4217</v>
      </c>
    </row>
    <row r="591" spans="1:35" s="21" customFormat="1" ht="76.5" hidden="1" customHeight="1">
      <c r="A591" s="101" t="s">
        <v>3617</v>
      </c>
      <c r="B591" s="37" t="s">
        <v>2065</v>
      </c>
      <c r="C591" s="37" t="s">
        <v>97</v>
      </c>
      <c r="D591" s="37" t="s">
        <v>97</v>
      </c>
      <c r="E591" s="123" t="s">
        <v>1920</v>
      </c>
      <c r="F591" s="40" t="s">
        <v>4217</v>
      </c>
      <c r="G591" s="40" t="s">
        <v>4217</v>
      </c>
      <c r="H591" s="118" t="s">
        <v>2116</v>
      </c>
      <c r="I591" s="31" t="s">
        <v>1881</v>
      </c>
      <c r="J591" s="31" t="s">
        <v>1863</v>
      </c>
      <c r="K591" s="31" t="s">
        <v>1854</v>
      </c>
      <c r="L591" s="31" t="s">
        <v>1855</v>
      </c>
      <c r="M591" s="31" t="s">
        <v>6</v>
      </c>
      <c r="N591" s="31" t="s">
        <v>4217</v>
      </c>
      <c r="O591" s="30" t="e">
        <f>COUNTIF([2]!Table48[[#This Row],[CMMI Primary Care First
Version Date: CY 2022]:[CMS Merit-based Incentive Payment System (MIPS)
Version Date: CY 2022]],"*yes*")</f>
        <v>#REF!</v>
      </c>
      <c r="P591" s="134" t="s">
        <v>4217</v>
      </c>
      <c r="Q591" s="134" t="s">
        <v>4217</v>
      </c>
      <c r="R591" s="134" t="s">
        <v>4217</v>
      </c>
      <c r="S591" s="134" t="s">
        <v>4217</v>
      </c>
      <c r="T591" s="31" t="s">
        <v>4217</v>
      </c>
      <c r="U591" s="134" t="s">
        <v>4217</v>
      </c>
      <c r="V591" s="134" t="s">
        <v>4217</v>
      </c>
      <c r="W591" s="134" t="s">
        <v>4217</v>
      </c>
      <c r="X591" s="134" t="s">
        <v>4217</v>
      </c>
      <c r="Y591" s="134" t="s">
        <v>4217</v>
      </c>
      <c r="Z591" s="134" t="s">
        <v>4217</v>
      </c>
      <c r="AA591" s="134" t="s">
        <v>4217</v>
      </c>
      <c r="AB591" s="31" t="s">
        <v>4217</v>
      </c>
      <c r="AC591" s="134" t="s">
        <v>4217</v>
      </c>
      <c r="AD591" s="134" t="s">
        <v>4217</v>
      </c>
      <c r="AE591" s="134" t="s">
        <v>4217</v>
      </c>
      <c r="AF591" s="31" t="s">
        <v>4217</v>
      </c>
      <c r="AG591" s="134" t="s">
        <v>4217</v>
      </c>
      <c r="AH591" s="134" t="s">
        <v>4217</v>
      </c>
      <c r="AI591" s="31" t="s">
        <v>4217</v>
      </c>
    </row>
    <row r="592" spans="1:35" s="21" customFormat="1" ht="76.5" hidden="1" customHeight="1">
      <c r="A592" s="101" t="s">
        <v>1184</v>
      </c>
      <c r="B592" s="37" t="s">
        <v>2064</v>
      </c>
      <c r="C592" s="37" t="s">
        <v>97</v>
      </c>
      <c r="D592" s="37" t="s">
        <v>97</v>
      </c>
      <c r="E592" s="123" t="s">
        <v>1920</v>
      </c>
      <c r="F592" s="44" t="s">
        <v>4217</v>
      </c>
      <c r="G592" s="44" t="s">
        <v>4217</v>
      </c>
      <c r="H592" s="118" t="s">
        <v>2115</v>
      </c>
      <c r="I592" s="31" t="s">
        <v>1881</v>
      </c>
      <c r="J592" s="31" t="s">
        <v>1859</v>
      </c>
      <c r="K592" s="31" t="s">
        <v>1854</v>
      </c>
      <c r="L592" s="31" t="s">
        <v>1855</v>
      </c>
      <c r="M592" s="31" t="s">
        <v>6</v>
      </c>
      <c r="N592" s="31" t="s">
        <v>4217</v>
      </c>
      <c r="O592" s="30" t="e">
        <f>COUNTIF([2]!Table48[[#This Row],[CMMI Primary Care First
Version Date: CY 2022]:[CMS Merit-based Incentive Payment System (MIPS)
Version Date: CY 2022]],"*yes*")</f>
        <v>#REF!</v>
      </c>
      <c r="P592" s="134" t="s">
        <v>4217</v>
      </c>
      <c r="Q592" s="134" t="s">
        <v>4217</v>
      </c>
      <c r="R592" s="134" t="s">
        <v>4217</v>
      </c>
      <c r="S592" s="134" t="s">
        <v>4217</v>
      </c>
      <c r="T592" s="134" t="s">
        <v>4217</v>
      </c>
      <c r="U592" s="134" t="s">
        <v>4217</v>
      </c>
      <c r="V592" s="134" t="s">
        <v>4217</v>
      </c>
      <c r="W592" s="134" t="s">
        <v>4217</v>
      </c>
      <c r="X592" s="134" t="s">
        <v>4217</v>
      </c>
      <c r="Y592" s="134" t="s">
        <v>4217</v>
      </c>
      <c r="Z592" s="134" t="s">
        <v>4217</v>
      </c>
      <c r="AA592" s="134" t="s">
        <v>4217</v>
      </c>
      <c r="AB592" s="134" t="s">
        <v>4217</v>
      </c>
      <c r="AC592" s="134" t="s">
        <v>4217</v>
      </c>
      <c r="AD592" s="134" t="s">
        <v>4217</v>
      </c>
      <c r="AE592" s="134" t="s">
        <v>4217</v>
      </c>
      <c r="AF592" s="134" t="s">
        <v>4217</v>
      </c>
      <c r="AG592" s="134" t="s">
        <v>4217</v>
      </c>
      <c r="AH592" s="134" t="s">
        <v>4217</v>
      </c>
      <c r="AI592" s="134" t="s">
        <v>4217</v>
      </c>
    </row>
    <row r="593" spans="1:35" s="21" customFormat="1" ht="76.5" hidden="1" customHeight="1">
      <c r="A593" s="101" t="s">
        <v>693</v>
      </c>
      <c r="B593" s="37" t="s">
        <v>2393</v>
      </c>
      <c r="C593" s="37" t="s">
        <v>97</v>
      </c>
      <c r="D593" s="37" t="s">
        <v>97</v>
      </c>
      <c r="E593" s="123" t="s">
        <v>1622</v>
      </c>
      <c r="F593" s="44" t="s">
        <v>4217</v>
      </c>
      <c r="G593" s="44" t="s">
        <v>4217</v>
      </c>
      <c r="H593" s="118" t="s">
        <v>1949</v>
      </c>
      <c r="I593" s="31" t="s">
        <v>2260</v>
      </c>
      <c r="J593" s="31" t="s">
        <v>2205</v>
      </c>
      <c r="K593" s="31" t="s">
        <v>1848</v>
      </c>
      <c r="L593" s="31" t="s">
        <v>1849</v>
      </c>
      <c r="M593" s="31" t="s">
        <v>5</v>
      </c>
      <c r="N593" s="31" t="s">
        <v>4217</v>
      </c>
      <c r="O593" s="30" t="e">
        <f>COUNTIF([2]!Table48[[#This Row],[CMMI Primary Care First
Version Date: CY 2022]:[CMS Merit-based Incentive Payment System (MIPS)
Version Date: CY 2022]],"*yes*")</f>
        <v>#REF!</v>
      </c>
      <c r="P593" s="134" t="s">
        <v>4217</v>
      </c>
      <c r="Q593" s="134" t="s">
        <v>4217</v>
      </c>
      <c r="R593" s="134" t="s">
        <v>4217</v>
      </c>
      <c r="S593" s="134" t="s">
        <v>4217</v>
      </c>
      <c r="T593" s="134" t="s">
        <v>4217</v>
      </c>
      <c r="U593" s="134" t="s">
        <v>4217</v>
      </c>
      <c r="V593" s="134" t="s">
        <v>4217</v>
      </c>
      <c r="W593" s="134" t="s">
        <v>4217</v>
      </c>
      <c r="X593" s="134" t="s">
        <v>4217</v>
      </c>
      <c r="Y593" s="134" t="s">
        <v>4217</v>
      </c>
      <c r="Z593" s="134" t="s">
        <v>4217</v>
      </c>
      <c r="AA593" s="134" t="s">
        <v>4217</v>
      </c>
      <c r="AB593" s="134" t="s">
        <v>4217</v>
      </c>
      <c r="AC593" s="134" t="s">
        <v>4217</v>
      </c>
      <c r="AD593" s="134" t="s">
        <v>4217</v>
      </c>
      <c r="AE593" s="134" t="s">
        <v>4217</v>
      </c>
      <c r="AF593" s="134" t="s">
        <v>4217</v>
      </c>
      <c r="AG593" s="134" t="s">
        <v>4217</v>
      </c>
      <c r="AH593" s="134" t="s">
        <v>4217</v>
      </c>
      <c r="AI593" s="134" t="s">
        <v>4217</v>
      </c>
    </row>
    <row r="594" spans="1:35" s="21" customFormat="1" ht="76.5" hidden="1" customHeight="1">
      <c r="A594" s="101" t="s">
        <v>519</v>
      </c>
      <c r="B594" s="37" t="s">
        <v>1669</v>
      </c>
      <c r="C594" s="37" t="s">
        <v>1670</v>
      </c>
      <c r="D594" s="39" t="s">
        <v>2243</v>
      </c>
      <c r="E594" s="123" t="s">
        <v>1620</v>
      </c>
      <c r="F594" s="40" t="s">
        <v>2664</v>
      </c>
      <c r="G594" s="40" t="s">
        <v>4217</v>
      </c>
      <c r="H594" s="118" t="s">
        <v>1673</v>
      </c>
      <c r="I594" s="31" t="s">
        <v>1864</v>
      </c>
      <c r="J594" s="31" t="s">
        <v>1894</v>
      </c>
      <c r="K594" s="31" t="s">
        <v>1848</v>
      </c>
      <c r="L594" s="31" t="s">
        <v>1855</v>
      </c>
      <c r="M594" s="31" t="s">
        <v>311</v>
      </c>
      <c r="N594" s="31" t="s">
        <v>4217</v>
      </c>
      <c r="O594" s="30" t="e">
        <f>COUNTIF([2]!Table48[[#This Row],[CMMI Primary Care First
Version Date: CY 2022]:[CMS Merit-based Incentive Payment System (MIPS)
Version Date: CY 2022]],"*yes*")</f>
        <v>#REF!</v>
      </c>
      <c r="P594" s="134" t="s">
        <v>4217</v>
      </c>
      <c r="Q594" s="134" t="s">
        <v>4217</v>
      </c>
      <c r="R594" s="134" t="s">
        <v>4217</v>
      </c>
      <c r="S594" s="134" t="s">
        <v>4217</v>
      </c>
      <c r="T594" s="31" t="s">
        <v>4217</v>
      </c>
      <c r="U594" s="134" t="s">
        <v>4217</v>
      </c>
      <c r="V594" s="134" t="s">
        <v>4217</v>
      </c>
      <c r="W594" s="134" t="s">
        <v>1</v>
      </c>
      <c r="X594" s="134" t="s">
        <v>4217</v>
      </c>
      <c r="Y594" s="134" t="s">
        <v>4217</v>
      </c>
      <c r="Z594" s="134" t="s">
        <v>4217</v>
      </c>
      <c r="AA594" s="134" t="s">
        <v>4217</v>
      </c>
      <c r="AB594" s="31" t="s">
        <v>4217</v>
      </c>
      <c r="AC594" s="134" t="s">
        <v>4217</v>
      </c>
      <c r="AD594" s="134" t="s">
        <v>4217</v>
      </c>
      <c r="AE594" s="134" t="s">
        <v>4217</v>
      </c>
      <c r="AF594" s="31" t="s">
        <v>4217</v>
      </c>
      <c r="AG594" s="134" t="s">
        <v>4217</v>
      </c>
      <c r="AH594" s="134" t="s">
        <v>4217</v>
      </c>
      <c r="AI594" s="31" t="s">
        <v>4217</v>
      </c>
    </row>
    <row r="595" spans="1:35" s="21" customFormat="1" ht="76.5" hidden="1" customHeight="1">
      <c r="A595" s="101" t="s">
        <v>509</v>
      </c>
      <c r="B595" s="37" t="s">
        <v>1600</v>
      </c>
      <c r="C595" s="37" t="s">
        <v>1601</v>
      </c>
      <c r="D595" s="39" t="s">
        <v>2243</v>
      </c>
      <c r="E595" s="123" t="s">
        <v>1608</v>
      </c>
      <c r="F595" s="44" t="s">
        <v>2650</v>
      </c>
      <c r="G595" s="44" t="s">
        <v>4217</v>
      </c>
      <c r="H595" s="118" t="s">
        <v>1872</v>
      </c>
      <c r="I595" s="31" t="s">
        <v>1864</v>
      </c>
      <c r="J595" s="31" t="s">
        <v>1865</v>
      </c>
      <c r="K595" s="31" t="s">
        <v>1848</v>
      </c>
      <c r="L595" s="31" t="s">
        <v>1855</v>
      </c>
      <c r="M595" s="31" t="s">
        <v>311</v>
      </c>
      <c r="N595" s="31" t="s">
        <v>1</v>
      </c>
      <c r="O595" s="30" t="e">
        <f>COUNTIF([2]!Table48[[#This Row],[CMMI Primary Care First
Version Date: CY 2022]:[CMS Merit-based Incentive Payment System (MIPS)
Version Date: CY 2022]],"*yes*")</f>
        <v>#REF!</v>
      </c>
      <c r="P595" s="134" t="s">
        <v>4217</v>
      </c>
      <c r="Q595" s="134" t="s">
        <v>4217</v>
      </c>
      <c r="R595" s="134" t="s">
        <v>4217</v>
      </c>
      <c r="S595" s="134" t="s">
        <v>4217</v>
      </c>
      <c r="T595" s="31" t="s">
        <v>4217</v>
      </c>
      <c r="U595" s="134" t="s">
        <v>4217</v>
      </c>
      <c r="V595" s="134" t="s">
        <v>4217</v>
      </c>
      <c r="W595" s="134" t="s">
        <v>4217</v>
      </c>
      <c r="X595" s="134" t="s">
        <v>4217</v>
      </c>
      <c r="Y595" s="134" t="s">
        <v>4217</v>
      </c>
      <c r="Z595" s="134" t="s">
        <v>4217</v>
      </c>
      <c r="AA595" s="134" t="s">
        <v>4217</v>
      </c>
      <c r="AB595" s="31" t="s">
        <v>4217</v>
      </c>
      <c r="AC595" s="134" t="s">
        <v>4217</v>
      </c>
      <c r="AD595" s="134" t="s">
        <v>4217</v>
      </c>
      <c r="AE595" s="134" t="s">
        <v>4217</v>
      </c>
      <c r="AF595" s="31" t="s">
        <v>4217</v>
      </c>
      <c r="AG595" s="134" t="s">
        <v>4217</v>
      </c>
      <c r="AH595" s="134" t="s">
        <v>4217</v>
      </c>
      <c r="AI595" s="31" t="s">
        <v>4217</v>
      </c>
    </row>
    <row r="596" spans="1:35" s="21" customFormat="1" ht="76.5" hidden="1" customHeight="1">
      <c r="A596" s="38" t="s">
        <v>1251</v>
      </c>
      <c r="B596" s="37" t="s">
        <v>745</v>
      </c>
      <c r="C596" s="37" t="s">
        <v>1008</v>
      </c>
      <c r="D596" s="39" t="s">
        <v>2243</v>
      </c>
      <c r="E596" s="123" t="s">
        <v>1919</v>
      </c>
      <c r="F596" s="44" t="s">
        <v>4217</v>
      </c>
      <c r="G596" s="44" t="s">
        <v>4217</v>
      </c>
      <c r="H596" s="118" t="s">
        <v>746</v>
      </c>
      <c r="I596" s="31" t="s">
        <v>1864</v>
      </c>
      <c r="J596" s="31" t="s">
        <v>1865</v>
      </c>
      <c r="K596" s="31" t="s">
        <v>1848</v>
      </c>
      <c r="L596" s="31" t="s">
        <v>1855</v>
      </c>
      <c r="M596" s="31" t="s">
        <v>5</v>
      </c>
      <c r="N596" s="31" t="s">
        <v>4217</v>
      </c>
      <c r="O596" s="30" t="e">
        <f>COUNTIF([2]!Table48[[#This Row],[CMMI Primary Care First
Version Date: CY 2022]:[CMS Merit-based Incentive Payment System (MIPS)
Version Date: CY 2022]],"*yes*")</f>
        <v>#REF!</v>
      </c>
      <c r="P596" s="134" t="s">
        <v>4217</v>
      </c>
      <c r="Q596" s="134" t="s">
        <v>4217</v>
      </c>
      <c r="R596" s="134" t="s">
        <v>4217</v>
      </c>
      <c r="S596" s="134" t="s">
        <v>4217</v>
      </c>
      <c r="T596" s="134" t="s">
        <v>4217</v>
      </c>
      <c r="U596" s="134" t="s">
        <v>4217</v>
      </c>
      <c r="V596" s="134" t="s">
        <v>4217</v>
      </c>
      <c r="W596" s="134" t="s">
        <v>4217</v>
      </c>
      <c r="X596" s="134" t="s">
        <v>4217</v>
      </c>
      <c r="Y596" s="134" t="s">
        <v>4217</v>
      </c>
      <c r="Z596" s="134" t="s">
        <v>4217</v>
      </c>
      <c r="AA596" s="134" t="s">
        <v>4217</v>
      </c>
      <c r="AB596" s="134" t="s">
        <v>4217</v>
      </c>
      <c r="AC596" s="134" t="s">
        <v>4217</v>
      </c>
      <c r="AD596" s="134" t="s">
        <v>4217</v>
      </c>
      <c r="AE596" s="134" t="s">
        <v>4217</v>
      </c>
      <c r="AF596" s="134" t="s">
        <v>4217</v>
      </c>
      <c r="AG596" s="134" t="s">
        <v>4217</v>
      </c>
      <c r="AH596" s="134" t="s">
        <v>4217</v>
      </c>
      <c r="AI596" s="134" t="s">
        <v>4217</v>
      </c>
    </row>
    <row r="597" spans="1:35" s="21" customFormat="1" ht="76.5" hidden="1" customHeight="1">
      <c r="A597" s="101" t="s">
        <v>1219</v>
      </c>
      <c r="B597" s="37" t="s">
        <v>741</v>
      </c>
      <c r="C597" s="37" t="s">
        <v>1006</v>
      </c>
      <c r="D597" s="37" t="s">
        <v>2235</v>
      </c>
      <c r="E597" s="123" t="s">
        <v>1919</v>
      </c>
      <c r="F597" s="44" t="s">
        <v>2411</v>
      </c>
      <c r="G597" s="44" t="s">
        <v>4217</v>
      </c>
      <c r="H597" s="118" t="s">
        <v>742</v>
      </c>
      <c r="I597" s="31" t="s">
        <v>1864</v>
      </c>
      <c r="J597" s="31" t="s">
        <v>1865</v>
      </c>
      <c r="K597" s="31" t="s">
        <v>1848</v>
      </c>
      <c r="L597" s="31" t="s">
        <v>1855</v>
      </c>
      <c r="M597" s="31" t="s">
        <v>1727</v>
      </c>
      <c r="N597" s="31" t="s">
        <v>4217</v>
      </c>
      <c r="O597" s="30" t="e">
        <f>COUNTIF([2]!Table48[[#This Row],[CMMI Primary Care First
Version Date: CY 2022]:[CMS Merit-based Incentive Payment System (MIPS)
Version Date: CY 2022]],"*yes*")</f>
        <v>#REF!</v>
      </c>
      <c r="P597" s="134" t="s">
        <v>4217</v>
      </c>
      <c r="Q597" s="134" t="s">
        <v>4217</v>
      </c>
      <c r="R597" s="134" t="s">
        <v>4217</v>
      </c>
      <c r="S597" s="134" t="s">
        <v>4217</v>
      </c>
      <c r="T597" s="134" t="s">
        <v>4217</v>
      </c>
      <c r="U597" s="134" t="s">
        <v>4217</v>
      </c>
      <c r="V597" s="134" t="s">
        <v>4217</v>
      </c>
      <c r="W597" s="134" t="s">
        <v>4217</v>
      </c>
      <c r="X597" s="134" t="s">
        <v>4217</v>
      </c>
      <c r="Y597" s="134" t="s">
        <v>4217</v>
      </c>
      <c r="Z597" s="134" t="s">
        <v>4217</v>
      </c>
      <c r="AA597" s="134" t="s">
        <v>4217</v>
      </c>
      <c r="AB597" s="134" t="s">
        <v>4217</v>
      </c>
      <c r="AC597" s="134" t="s">
        <v>4217</v>
      </c>
      <c r="AD597" s="134" t="s">
        <v>4217</v>
      </c>
      <c r="AE597" s="134" t="s">
        <v>4217</v>
      </c>
      <c r="AF597" s="134" t="s">
        <v>4217</v>
      </c>
      <c r="AG597" s="134" t="s">
        <v>4217</v>
      </c>
      <c r="AH597" s="134" t="s">
        <v>4217</v>
      </c>
      <c r="AI597" s="134" t="s">
        <v>4217</v>
      </c>
    </row>
    <row r="598" spans="1:35" s="21" customFormat="1" ht="76.5" hidden="1" customHeight="1">
      <c r="A598" s="101" t="s">
        <v>459</v>
      </c>
      <c r="B598" s="37" t="s">
        <v>2702</v>
      </c>
      <c r="C598" s="37" t="s">
        <v>2703</v>
      </c>
      <c r="D598" s="37" t="s">
        <v>2235</v>
      </c>
      <c r="E598" s="123" t="s">
        <v>569</v>
      </c>
      <c r="F598" s="44" t="s">
        <v>4217</v>
      </c>
      <c r="G598" s="44" t="s">
        <v>4217</v>
      </c>
      <c r="H598" s="118" t="s">
        <v>2704</v>
      </c>
      <c r="I598" s="31" t="s">
        <v>1881</v>
      </c>
      <c r="J598" s="31" t="s">
        <v>1865</v>
      </c>
      <c r="K598" s="31" t="s">
        <v>1854</v>
      </c>
      <c r="L598" s="31" t="s">
        <v>1855</v>
      </c>
      <c r="M598" s="31" t="s">
        <v>5</v>
      </c>
      <c r="N598" s="31" t="s">
        <v>4217</v>
      </c>
      <c r="O598" s="30" t="e">
        <f>COUNTIF([2]!Table48[[#This Row],[CMMI Primary Care First
Version Date: CY 2022]:[CMS Merit-based Incentive Payment System (MIPS)
Version Date: CY 2022]],"*yes*")</f>
        <v>#REF!</v>
      </c>
      <c r="P598" s="134" t="s">
        <v>4217</v>
      </c>
      <c r="Q598" s="134" t="s">
        <v>4217</v>
      </c>
      <c r="R598" s="134" t="s">
        <v>4217</v>
      </c>
      <c r="S598" s="134" t="s">
        <v>4217</v>
      </c>
      <c r="T598" s="31" t="s">
        <v>4217</v>
      </c>
      <c r="U598" s="134" t="s">
        <v>4217</v>
      </c>
      <c r="V598" s="134" t="s">
        <v>4217</v>
      </c>
      <c r="W598" s="134" t="s">
        <v>4217</v>
      </c>
      <c r="X598" s="134" t="s">
        <v>4217</v>
      </c>
      <c r="Y598" s="134" t="s">
        <v>4217</v>
      </c>
      <c r="Z598" s="134" t="s">
        <v>1</v>
      </c>
      <c r="AA598" s="134" t="s">
        <v>4217</v>
      </c>
      <c r="AB598" s="31" t="s">
        <v>4217</v>
      </c>
      <c r="AC598" s="134" t="s">
        <v>4217</v>
      </c>
      <c r="AD598" s="134" t="s">
        <v>4217</v>
      </c>
      <c r="AE598" s="134" t="s">
        <v>4217</v>
      </c>
      <c r="AF598" s="31" t="s">
        <v>4217</v>
      </c>
      <c r="AG598" s="134" t="s">
        <v>4217</v>
      </c>
      <c r="AH598" s="134" t="s">
        <v>4217</v>
      </c>
      <c r="AI598" s="31" t="s">
        <v>4217</v>
      </c>
    </row>
    <row r="599" spans="1:35" s="21" customFormat="1" ht="76.5" hidden="1" customHeight="1">
      <c r="A599" s="101" t="s">
        <v>3618</v>
      </c>
      <c r="B599" s="37" t="s">
        <v>872</v>
      </c>
      <c r="C599" s="37" t="s">
        <v>1603</v>
      </c>
      <c r="D599" s="37" t="s">
        <v>2235</v>
      </c>
      <c r="E599" s="123" t="s">
        <v>1607</v>
      </c>
      <c r="F599" s="40" t="s">
        <v>2651</v>
      </c>
      <c r="G599" s="40" t="s">
        <v>4217</v>
      </c>
      <c r="H599" s="118" t="s">
        <v>1726</v>
      </c>
      <c r="I599" s="31" t="s">
        <v>1864</v>
      </c>
      <c r="J599" s="31" t="s">
        <v>1865</v>
      </c>
      <c r="K599" s="31" t="s">
        <v>1854</v>
      </c>
      <c r="L599" s="31" t="s">
        <v>1891</v>
      </c>
      <c r="M599" s="31" t="s">
        <v>1727</v>
      </c>
      <c r="N599" s="31" t="s">
        <v>1</v>
      </c>
      <c r="O599" s="30" t="e">
        <f>COUNTIF([2]!Table48[[#This Row],[CMMI Primary Care First
Version Date: CY 2022]:[CMS Merit-based Incentive Payment System (MIPS)
Version Date: CY 2022]],"*yes*")</f>
        <v>#REF!</v>
      </c>
      <c r="P599" s="134" t="s">
        <v>4217</v>
      </c>
      <c r="Q599" s="134" t="s">
        <v>4217</v>
      </c>
      <c r="R599" s="134" t="s">
        <v>4217</v>
      </c>
      <c r="S599" s="134" t="s">
        <v>4217</v>
      </c>
      <c r="T599" s="31" t="s">
        <v>4217</v>
      </c>
      <c r="U599" s="134" t="s">
        <v>4217</v>
      </c>
      <c r="V599" s="134" t="s">
        <v>4217</v>
      </c>
      <c r="W599" s="134" t="s">
        <v>1</v>
      </c>
      <c r="X599" s="134" t="s">
        <v>4217</v>
      </c>
      <c r="Y599" s="134" t="s">
        <v>4217</v>
      </c>
      <c r="Z599" s="134" t="s">
        <v>4217</v>
      </c>
      <c r="AA599" s="134" t="s">
        <v>4217</v>
      </c>
      <c r="AB599" s="31" t="s">
        <v>4217</v>
      </c>
      <c r="AC599" s="134" t="s">
        <v>4217</v>
      </c>
      <c r="AD599" s="134" t="s">
        <v>4217</v>
      </c>
      <c r="AE599" s="134" t="s">
        <v>4217</v>
      </c>
      <c r="AF599" s="31" t="s">
        <v>4217</v>
      </c>
      <c r="AG599" s="134" t="s">
        <v>4217</v>
      </c>
      <c r="AH599" s="134" t="s">
        <v>4217</v>
      </c>
      <c r="AI599" s="31" t="s">
        <v>4217</v>
      </c>
    </row>
    <row r="600" spans="1:35" s="21" customFormat="1" ht="76.5" hidden="1" customHeight="1">
      <c r="A600" s="101" t="s">
        <v>1067</v>
      </c>
      <c r="B600" s="37" t="s">
        <v>293</v>
      </c>
      <c r="C600" s="37" t="s">
        <v>202</v>
      </c>
      <c r="D600" s="37" t="s">
        <v>2243</v>
      </c>
      <c r="E600" s="123" t="s">
        <v>1935</v>
      </c>
      <c r="F600" s="44" t="s">
        <v>3160</v>
      </c>
      <c r="G600" s="44" t="s">
        <v>4217</v>
      </c>
      <c r="H600" s="118" t="s">
        <v>1499</v>
      </c>
      <c r="I600" s="31" t="s">
        <v>1903</v>
      </c>
      <c r="J600" s="31" t="s">
        <v>1853</v>
      </c>
      <c r="K600" s="31" t="s">
        <v>1848</v>
      </c>
      <c r="L600" s="31" t="s">
        <v>1855</v>
      </c>
      <c r="M600" s="31" t="s">
        <v>5</v>
      </c>
      <c r="N600" s="31" t="s">
        <v>1</v>
      </c>
      <c r="O600" s="30" t="e">
        <f>COUNTIF([2]!Table48[[#This Row],[CMMI Primary Care First
Version Date: CY 2022]:[CMS Merit-based Incentive Payment System (MIPS)
Version Date: CY 2022]],"*yes*")</f>
        <v>#REF!</v>
      </c>
      <c r="P600" s="134" t="s">
        <v>4217</v>
      </c>
      <c r="Q600" s="134" t="s">
        <v>4217</v>
      </c>
      <c r="R600" s="134" t="s">
        <v>4217</v>
      </c>
      <c r="S600" s="134" t="s">
        <v>4217</v>
      </c>
      <c r="T600" s="134" t="s">
        <v>4217</v>
      </c>
      <c r="U600" s="134" t="s">
        <v>4217</v>
      </c>
      <c r="V600" s="134" t="s">
        <v>4217</v>
      </c>
      <c r="W600" s="134" t="s">
        <v>4217</v>
      </c>
      <c r="X600" s="134" t="s">
        <v>4217</v>
      </c>
      <c r="Y600" s="134" t="s">
        <v>4217</v>
      </c>
      <c r="Z600" s="134" t="s">
        <v>4217</v>
      </c>
      <c r="AA600" s="134" t="s">
        <v>4217</v>
      </c>
      <c r="AB600" s="134" t="s">
        <v>4217</v>
      </c>
      <c r="AC600" s="134" t="s">
        <v>4217</v>
      </c>
      <c r="AD600" s="134" t="s">
        <v>4217</v>
      </c>
      <c r="AE600" s="134" t="s">
        <v>4217</v>
      </c>
      <c r="AF600" s="134" t="s">
        <v>4217</v>
      </c>
      <c r="AG600" s="134" t="s">
        <v>4217</v>
      </c>
      <c r="AH600" s="134" t="s">
        <v>4217</v>
      </c>
      <c r="AI600" s="134" t="s">
        <v>4217</v>
      </c>
    </row>
    <row r="601" spans="1:35" s="21" customFormat="1" ht="76.5" hidden="1" customHeight="1">
      <c r="A601" s="101" t="s">
        <v>1225</v>
      </c>
      <c r="B601" s="37" t="s">
        <v>4365</v>
      </c>
      <c r="C601" s="37" t="s">
        <v>4366</v>
      </c>
      <c r="D601" s="37" t="s">
        <v>2243</v>
      </c>
      <c r="E601" s="123" t="s">
        <v>4367</v>
      </c>
      <c r="F601" s="44" t="s">
        <v>4368</v>
      </c>
      <c r="G601" s="44" t="s">
        <v>4217</v>
      </c>
      <c r="H601" s="118" t="s">
        <v>4369</v>
      </c>
      <c r="I601" s="31" t="s">
        <v>1892</v>
      </c>
      <c r="J601" s="31" t="s">
        <v>97</v>
      </c>
      <c r="K601" s="31" t="s">
        <v>1852</v>
      </c>
      <c r="L601" s="31" t="s">
        <v>1891</v>
      </c>
      <c r="M601" s="31" t="s">
        <v>6</v>
      </c>
      <c r="N601" s="31" t="s">
        <v>4217</v>
      </c>
      <c r="O601" s="30" t="e">
        <f>COUNTIF([2]!Table48[[#This Row],[CMMI Primary Care First
Version Date: CY 2022]:[CMS Merit-based Incentive Payment System (MIPS)
Version Date: CY 2022]],"*yes*")</f>
        <v>#REF!</v>
      </c>
      <c r="P601" s="134" t="s">
        <v>4217</v>
      </c>
      <c r="Q601" s="134" t="s">
        <v>4217</v>
      </c>
      <c r="R601" s="134" t="s">
        <v>4217</v>
      </c>
      <c r="S601" s="134" t="s">
        <v>4217</v>
      </c>
      <c r="T601" s="134" t="s">
        <v>4217</v>
      </c>
      <c r="U601" s="134" t="s">
        <v>4217</v>
      </c>
      <c r="V601" s="134" t="s">
        <v>4217</v>
      </c>
      <c r="W601" s="134" t="s">
        <v>1</v>
      </c>
      <c r="X601" s="134" t="s">
        <v>4217</v>
      </c>
      <c r="Y601" s="134" t="s">
        <v>4217</v>
      </c>
      <c r="Z601" s="134" t="s">
        <v>4217</v>
      </c>
      <c r="AA601" s="134" t="s">
        <v>4217</v>
      </c>
      <c r="AB601" s="134" t="s">
        <v>4217</v>
      </c>
      <c r="AC601" s="134" t="s">
        <v>4217</v>
      </c>
      <c r="AD601" s="134" t="s">
        <v>4217</v>
      </c>
      <c r="AE601" s="134" t="s">
        <v>4217</v>
      </c>
      <c r="AF601" s="134" t="s">
        <v>4217</v>
      </c>
      <c r="AG601" s="134" t="s">
        <v>4217</v>
      </c>
      <c r="AH601" s="134" t="s">
        <v>4217</v>
      </c>
      <c r="AI601" s="134" t="s">
        <v>4217</v>
      </c>
    </row>
    <row r="602" spans="1:35" s="21" customFormat="1" ht="76.5" hidden="1" customHeight="1">
      <c r="A602" s="101" t="s">
        <v>3621</v>
      </c>
      <c r="B602" s="37" t="s">
        <v>3619</v>
      </c>
      <c r="C602" s="37" t="s">
        <v>97</v>
      </c>
      <c r="D602" s="37" t="s">
        <v>97</v>
      </c>
      <c r="E602" s="123" t="s">
        <v>1935</v>
      </c>
      <c r="F602" s="40" t="s">
        <v>4217</v>
      </c>
      <c r="G602" s="40" t="s">
        <v>4217</v>
      </c>
      <c r="H602" s="118" t="s">
        <v>3620</v>
      </c>
      <c r="I602" s="31" t="s">
        <v>1850</v>
      </c>
      <c r="J602" s="31" t="s">
        <v>4223</v>
      </c>
      <c r="K602" s="31" t="s">
        <v>1848</v>
      </c>
      <c r="L602" s="31" t="s">
        <v>2220</v>
      </c>
      <c r="M602" s="31" t="s">
        <v>5</v>
      </c>
      <c r="N602" s="31" t="s">
        <v>4217</v>
      </c>
      <c r="O602" s="30" t="e">
        <f>COUNTIF([2]!Table48[[#This Row],[CMMI Primary Care First
Version Date: CY 2022]:[CMS Merit-based Incentive Payment System (MIPS)
Version Date: CY 2022]],"*yes*")</f>
        <v>#REF!</v>
      </c>
      <c r="P602" s="134" t="s">
        <v>4217</v>
      </c>
      <c r="Q602" s="134" t="s">
        <v>4217</v>
      </c>
      <c r="R602" s="134" t="s">
        <v>4217</v>
      </c>
      <c r="S602" s="134" t="s">
        <v>4217</v>
      </c>
      <c r="T602" s="31" t="s">
        <v>4217</v>
      </c>
      <c r="U602" s="134" t="s">
        <v>4217</v>
      </c>
      <c r="V602" s="134" t="s">
        <v>4217</v>
      </c>
      <c r="W602" s="134" t="s">
        <v>4217</v>
      </c>
      <c r="X602" s="134" t="s">
        <v>3690</v>
      </c>
      <c r="Y602" s="134" t="s">
        <v>4217</v>
      </c>
      <c r="Z602" s="134" t="s">
        <v>4217</v>
      </c>
      <c r="AA602" s="134" t="s">
        <v>4217</v>
      </c>
      <c r="AB602" s="31" t="s">
        <v>4217</v>
      </c>
      <c r="AC602" s="134" t="s">
        <v>4217</v>
      </c>
      <c r="AD602" s="134" t="s">
        <v>4217</v>
      </c>
      <c r="AE602" s="134" t="s">
        <v>4217</v>
      </c>
      <c r="AF602" s="31" t="s">
        <v>4217</v>
      </c>
      <c r="AG602" s="134" t="s">
        <v>4217</v>
      </c>
      <c r="AH602" s="134" t="s">
        <v>4217</v>
      </c>
      <c r="AI602" s="31" t="s">
        <v>4217</v>
      </c>
    </row>
    <row r="603" spans="1:35" s="21" customFormat="1" ht="76.5" hidden="1" customHeight="1">
      <c r="A603" s="101" t="s">
        <v>423</v>
      </c>
      <c r="B603" s="37" t="s">
        <v>284</v>
      </c>
      <c r="C603" s="37" t="s">
        <v>208</v>
      </c>
      <c r="D603" s="38" t="s">
        <v>2235</v>
      </c>
      <c r="E603" s="123" t="s">
        <v>1935</v>
      </c>
      <c r="F603" s="40" t="s">
        <v>4217</v>
      </c>
      <c r="G603" s="40" t="s">
        <v>4217</v>
      </c>
      <c r="H603" s="118" t="s">
        <v>1994</v>
      </c>
      <c r="I603" s="128" t="s">
        <v>1850</v>
      </c>
      <c r="J603" s="31" t="s">
        <v>1859</v>
      </c>
      <c r="K603" s="31" t="s">
        <v>1848</v>
      </c>
      <c r="L603" s="31" t="s">
        <v>1855</v>
      </c>
      <c r="M603" s="31" t="s">
        <v>5</v>
      </c>
      <c r="N603" s="31" t="s">
        <v>4217</v>
      </c>
      <c r="O603" s="30" t="e">
        <f>COUNTIF([2]!Table48[[#This Row],[CMMI Primary Care First
Version Date: CY 2022]:[CMS Merit-based Incentive Payment System (MIPS)
Version Date: CY 2022]],"*yes*")</f>
        <v>#REF!</v>
      </c>
      <c r="P603" s="134" t="s">
        <v>4217</v>
      </c>
      <c r="Q603" s="134" t="s">
        <v>4217</v>
      </c>
      <c r="R603" s="134" t="s">
        <v>4217</v>
      </c>
      <c r="S603" s="134" t="s">
        <v>4217</v>
      </c>
      <c r="T603" s="31" t="s">
        <v>4217</v>
      </c>
      <c r="U603" s="134" t="s">
        <v>4217</v>
      </c>
      <c r="V603" s="134" t="s">
        <v>4217</v>
      </c>
      <c r="W603" s="134" t="s">
        <v>4217</v>
      </c>
      <c r="X603" s="134" t="s">
        <v>4217</v>
      </c>
      <c r="Y603" s="134" t="s">
        <v>4217</v>
      </c>
      <c r="Z603" s="134" t="s">
        <v>4217</v>
      </c>
      <c r="AA603" s="134" t="s">
        <v>4217</v>
      </c>
      <c r="AB603" s="31" t="s">
        <v>4217</v>
      </c>
      <c r="AC603" s="134" t="s">
        <v>4217</v>
      </c>
      <c r="AD603" s="134" t="s">
        <v>4217</v>
      </c>
      <c r="AE603" s="134" t="s">
        <v>4217</v>
      </c>
      <c r="AF603" s="31" t="s">
        <v>4217</v>
      </c>
      <c r="AG603" s="134" t="s">
        <v>4217</v>
      </c>
      <c r="AH603" s="134" t="s">
        <v>4217</v>
      </c>
      <c r="AI603" s="31" t="s">
        <v>4217</v>
      </c>
    </row>
    <row r="604" spans="1:35" s="21" customFormat="1" ht="76.5" hidden="1" customHeight="1">
      <c r="A604" s="159" t="s">
        <v>1161</v>
      </c>
      <c r="B604" s="37" t="s">
        <v>284</v>
      </c>
      <c r="C604" s="37" t="s">
        <v>3270</v>
      </c>
      <c r="D604" s="37" t="s">
        <v>2243</v>
      </c>
      <c r="E604" s="123" t="s">
        <v>1935</v>
      </c>
      <c r="F604" s="44" t="s">
        <v>4217</v>
      </c>
      <c r="G604" s="44" t="s">
        <v>4217</v>
      </c>
      <c r="H604" s="118" t="s">
        <v>3271</v>
      </c>
      <c r="I604" s="31" t="s">
        <v>1850</v>
      </c>
      <c r="J604" s="31" t="s">
        <v>1859</v>
      </c>
      <c r="K604" s="31" t="s">
        <v>1848</v>
      </c>
      <c r="L604" s="31" t="s">
        <v>1855</v>
      </c>
      <c r="M604" s="31" t="s">
        <v>5</v>
      </c>
      <c r="N604" s="31" t="s">
        <v>4217</v>
      </c>
      <c r="O604" s="30" t="e">
        <f>COUNTIF([2]!Table48[[#This Row],[CMMI Primary Care First
Version Date: CY 2022]:[CMS Merit-based Incentive Payment System (MIPS)
Version Date: CY 2022]],"*yes*")</f>
        <v>#REF!</v>
      </c>
      <c r="P604" s="134" t="s">
        <v>4217</v>
      </c>
      <c r="Q604" s="134" t="s">
        <v>4217</v>
      </c>
      <c r="R604" s="134" t="s">
        <v>4217</v>
      </c>
      <c r="S604" s="134" t="s">
        <v>4217</v>
      </c>
      <c r="T604" s="134" t="s">
        <v>4217</v>
      </c>
      <c r="U604" s="134" t="s">
        <v>4217</v>
      </c>
      <c r="V604" s="134" t="s">
        <v>4217</v>
      </c>
      <c r="W604" s="134" t="s">
        <v>4217</v>
      </c>
      <c r="X604" s="134" t="s">
        <v>4217</v>
      </c>
      <c r="Y604" s="134" t="s">
        <v>4217</v>
      </c>
      <c r="Z604" s="134" t="s">
        <v>4217</v>
      </c>
      <c r="AA604" s="134" t="s">
        <v>4217</v>
      </c>
      <c r="AB604" s="134" t="s">
        <v>4217</v>
      </c>
      <c r="AC604" s="134" t="s">
        <v>4217</v>
      </c>
      <c r="AD604" s="134" t="s">
        <v>4217</v>
      </c>
      <c r="AE604" s="134" t="s">
        <v>4217</v>
      </c>
      <c r="AF604" s="134" t="s">
        <v>4217</v>
      </c>
      <c r="AG604" s="134" t="s">
        <v>4217</v>
      </c>
      <c r="AH604" s="134" t="s">
        <v>4217</v>
      </c>
      <c r="AI604" s="134" t="s">
        <v>4217</v>
      </c>
    </row>
    <row r="605" spans="1:35" s="21" customFormat="1" ht="76.5" hidden="1" customHeight="1">
      <c r="A605" s="101" t="s">
        <v>3623</v>
      </c>
      <c r="B605" s="37" t="s">
        <v>1605</v>
      </c>
      <c r="C605" s="37" t="s">
        <v>97</v>
      </c>
      <c r="D605" s="37" t="s">
        <v>97</v>
      </c>
      <c r="E605" s="123" t="s">
        <v>1606</v>
      </c>
      <c r="F605" s="40" t="s">
        <v>2652</v>
      </c>
      <c r="G605" s="40" t="s">
        <v>4217</v>
      </c>
      <c r="H605" s="118" t="s">
        <v>1750</v>
      </c>
      <c r="I605" s="31" t="s">
        <v>2260</v>
      </c>
      <c r="J605" s="31" t="s">
        <v>1870</v>
      </c>
      <c r="K605" s="31" t="s">
        <v>1848</v>
      </c>
      <c r="L605" s="31" t="s">
        <v>1855</v>
      </c>
      <c r="M605" s="31" t="s">
        <v>1727</v>
      </c>
      <c r="N605" s="31" t="s">
        <v>4217</v>
      </c>
      <c r="O605" s="30" t="e">
        <f>COUNTIF([2]!Table48[[#This Row],[CMMI Primary Care First
Version Date: CY 2022]:[CMS Merit-based Incentive Payment System (MIPS)
Version Date: CY 2022]],"*yes*")</f>
        <v>#REF!</v>
      </c>
      <c r="P605" s="134" t="s">
        <v>4217</v>
      </c>
      <c r="Q605" s="134" t="s">
        <v>4217</v>
      </c>
      <c r="R605" s="134" t="s">
        <v>4217</v>
      </c>
      <c r="S605" s="134" t="s">
        <v>4217</v>
      </c>
      <c r="T605" s="31" t="s">
        <v>4217</v>
      </c>
      <c r="U605" s="134" t="s">
        <v>4217</v>
      </c>
      <c r="V605" s="134" t="s">
        <v>4217</v>
      </c>
      <c r="W605" s="134" t="s">
        <v>1</v>
      </c>
      <c r="X605" s="134" t="s">
        <v>4217</v>
      </c>
      <c r="Y605" s="134" t="s">
        <v>4217</v>
      </c>
      <c r="Z605" s="134" t="s">
        <v>4217</v>
      </c>
      <c r="AA605" s="134" t="s">
        <v>4217</v>
      </c>
      <c r="AB605" s="31" t="s">
        <v>4217</v>
      </c>
      <c r="AC605" s="134" t="s">
        <v>4217</v>
      </c>
      <c r="AD605" s="134" t="s">
        <v>4217</v>
      </c>
      <c r="AE605" s="134" t="s">
        <v>4217</v>
      </c>
      <c r="AF605" s="31" t="s">
        <v>4217</v>
      </c>
      <c r="AG605" s="134" t="s">
        <v>4217</v>
      </c>
      <c r="AH605" s="134" t="s">
        <v>4217</v>
      </c>
      <c r="AI605" s="31" t="s">
        <v>4217</v>
      </c>
    </row>
    <row r="606" spans="1:35" s="21" customFormat="1" ht="76.5" hidden="1" customHeight="1">
      <c r="A606" s="101" t="s">
        <v>1150</v>
      </c>
      <c r="B606" s="37" t="s">
        <v>2051</v>
      </c>
      <c r="C606" s="37" t="s">
        <v>672</v>
      </c>
      <c r="D606" s="37" t="s">
        <v>2235</v>
      </c>
      <c r="E606" s="123" t="s">
        <v>1935</v>
      </c>
      <c r="F606" s="44" t="s">
        <v>4217</v>
      </c>
      <c r="G606" s="44" t="s">
        <v>4217</v>
      </c>
      <c r="H606" s="118" t="s">
        <v>1470</v>
      </c>
      <c r="I606" s="31" t="s">
        <v>2260</v>
      </c>
      <c r="J606" s="31" t="s">
        <v>97</v>
      </c>
      <c r="K606" s="31" t="s">
        <v>1848</v>
      </c>
      <c r="L606" s="31" t="s">
        <v>1860</v>
      </c>
      <c r="M606" s="31" t="s">
        <v>6</v>
      </c>
      <c r="N606" s="31" t="s">
        <v>4217</v>
      </c>
      <c r="O606" s="30" t="e">
        <f>COUNTIF([2]!Table48[[#This Row],[CMMI Primary Care First
Version Date: CY 2022]:[CMS Merit-based Incentive Payment System (MIPS)
Version Date: CY 2022]],"*yes*")</f>
        <v>#REF!</v>
      </c>
      <c r="P606" s="134" t="s">
        <v>4217</v>
      </c>
      <c r="Q606" s="134" t="s">
        <v>4217</v>
      </c>
      <c r="R606" s="134" t="s">
        <v>4217</v>
      </c>
      <c r="S606" s="134" t="s">
        <v>4217</v>
      </c>
      <c r="T606" s="134" t="s">
        <v>4217</v>
      </c>
      <c r="U606" s="134" t="s">
        <v>2145</v>
      </c>
      <c r="V606" s="134" t="s">
        <v>4217</v>
      </c>
      <c r="W606" s="134" t="s">
        <v>4217</v>
      </c>
      <c r="X606" s="134" t="s">
        <v>4217</v>
      </c>
      <c r="Y606" s="134" t="s">
        <v>4217</v>
      </c>
      <c r="Z606" s="134" t="s">
        <v>4217</v>
      </c>
      <c r="AA606" s="134" t="s">
        <v>4217</v>
      </c>
      <c r="AB606" s="134" t="s">
        <v>4217</v>
      </c>
      <c r="AC606" s="134" t="s">
        <v>4217</v>
      </c>
      <c r="AD606" s="134" t="s">
        <v>4217</v>
      </c>
      <c r="AE606" s="134" t="s">
        <v>4217</v>
      </c>
      <c r="AF606" s="134" t="s">
        <v>4217</v>
      </c>
      <c r="AG606" s="134" t="s">
        <v>4217</v>
      </c>
      <c r="AH606" s="134" t="s">
        <v>4217</v>
      </c>
      <c r="AI606" s="134" t="s">
        <v>4217</v>
      </c>
    </row>
    <row r="607" spans="1:35" s="21" customFormat="1" ht="76.5" hidden="1" customHeight="1">
      <c r="A607" s="101" t="s">
        <v>3624</v>
      </c>
      <c r="B607" s="37" t="s">
        <v>4370</v>
      </c>
      <c r="C607" s="37" t="s">
        <v>97</v>
      </c>
      <c r="D607" s="37" t="s">
        <v>97</v>
      </c>
      <c r="E607" s="123" t="s">
        <v>4371</v>
      </c>
      <c r="F607" s="40" t="s">
        <v>4217</v>
      </c>
      <c r="G607" s="40" t="s">
        <v>4217</v>
      </c>
      <c r="H607" s="118" t="s">
        <v>4372</v>
      </c>
      <c r="I607" s="31" t="s">
        <v>1892</v>
      </c>
      <c r="J607" s="31" t="s">
        <v>97</v>
      </c>
      <c r="K607" s="31" t="s">
        <v>4373</v>
      </c>
      <c r="L607" s="31" t="s">
        <v>1855</v>
      </c>
      <c r="M607" s="31" t="s">
        <v>6</v>
      </c>
      <c r="N607" s="31" t="s">
        <v>4217</v>
      </c>
      <c r="O607" s="30" t="e">
        <f>COUNTIF([2]!Table48[[#This Row],[CMMI Primary Care First
Version Date: CY 2022]:[CMS Merit-based Incentive Payment System (MIPS)
Version Date: CY 2022]],"*yes*")</f>
        <v>#REF!</v>
      </c>
      <c r="P607" s="134" t="s">
        <v>4217</v>
      </c>
      <c r="Q607" s="134" t="s">
        <v>4217</v>
      </c>
      <c r="R607" s="134" t="s">
        <v>4217</v>
      </c>
      <c r="S607" s="134" t="s">
        <v>4217</v>
      </c>
      <c r="T607" s="31" t="s">
        <v>4217</v>
      </c>
      <c r="U607" s="134" t="s">
        <v>4217</v>
      </c>
      <c r="V607" s="134" t="s">
        <v>4217</v>
      </c>
      <c r="W607" s="134" t="s">
        <v>4217</v>
      </c>
      <c r="X607" s="134" t="s">
        <v>4217</v>
      </c>
      <c r="Y607" s="134" t="s">
        <v>4217</v>
      </c>
      <c r="Z607" s="134" t="s">
        <v>4217</v>
      </c>
      <c r="AA607" s="134" t="s">
        <v>4217</v>
      </c>
      <c r="AB607" s="31" t="s">
        <v>4217</v>
      </c>
      <c r="AC607" s="134" t="s">
        <v>4217</v>
      </c>
      <c r="AD607" s="134" t="s">
        <v>4217</v>
      </c>
      <c r="AE607" s="134" t="s">
        <v>4217</v>
      </c>
      <c r="AF607" s="31" t="s">
        <v>4217</v>
      </c>
      <c r="AG607" s="134" t="s">
        <v>4217</v>
      </c>
      <c r="AH607" s="134" t="s">
        <v>4217</v>
      </c>
      <c r="AI607" s="31" t="s">
        <v>4217</v>
      </c>
    </row>
    <row r="608" spans="1:35" s="21" customFormat="1" ht="76.5" hidden="1" customHeight="1">
      <c r="A608" s="101" t="s">
        <v>434</v>
      </c>
      <c r="B608" s="37" t="s">
        <v>297</v>
      </c>
      <c r="C608" s="37" t="s">
        <v>154</v>
      </c>
      <c r="D608" s="38" t="s">
        <v>2235</v>
      </c>
      <c r="E608" s="123" t="s">
        <v>1935</v>
      </c>
      <c r="F608" s="44" t="s">
        <v>4217</v>
      </c>
      <c r="G608" s="44" t="s">
        <v>4217</v>
      </c>
      <c r="H608" s="118" t="s">
        <v>3225</v>
      </c>
      <c r="I608" s="31" t="s">
        <v>1864</v>
      </c>
      <c r="J608" s="31" t="s">
        <v>1865</v>
      </c>
      <c r="K608" s="31" t="s">
        <v>1854</v>
      </c>
      <c r="L608" s="31" t="s">
        <v>1855</v>
      </c>
      <c r="M608" s="31" t="s">
        <v>5</v>
      </c>
      <c r="N608" s="31" t="s">
        <v>1</v>
      </c>
      <c r="O608" s="30" t="e">
        <f>COUNTIF([2]!Table48[[#This Row],[CMMI Primary Care First
Version Date: CY 2022]:[CMS Merit-based Incentive Payment System (MIPS)
Version Date: CY 2022]],"*yes*")</f>
        <v>#REF!</v>
      </c>
      <c r="P608" s="134" t="s">
        <v>4217</v>
      </c>
      <c r="Q608" s="134" t="s">
        <v>4217</v>
      </c>
      <c r="R608" s="134" t="s">
        <v>1</v>
      </c>
      <c r="S608" s="134" t="s">
        <v>4217</v>
      </c>
      <c r="T608" s="31" t="s">
        <v>1</v>
      </c>
      <c r="U608" s="134" t="s">
        <v>3737</v>
      </c>
      <c r="V608" s="134" t="s">
        <v>4217</v>
      </c>
      <c r="W608" s="134" t="s">
        <v>4217</v>
      </c>
      <c r="X608" s="134" t="s">
        <v>2265</v>
      </c>
      <c r="Y608" s="134" t="s">
        <v>4217</v>
      </c>
      <c r="Z608" s="134" t="s">
        <v>4217</v>
      </c>
      <c r="AA608" s="134" t="s">
        <v>4217</v>
      </c>
      <c r="AB608" s="31" t="s">
        <v>4217</v>
      </c>
      <c r="AC608" s="134" t="s">
        <v>1</v>
      </c>
      <c r="AD608" s="134" t="s">
        <v>1</v>
      </c>
      <c r="AE608" s="134" t="s">
        <v>4217</v>
      </c>
      <c r="AF608" s="31" t="s">
        <v>4240</v>
      </c>
      <c r="AG608" s="134" t="s">
        <v>4217</v>
      </c>
      <c r="AH608" s="134" t="s">
        <v>4374</v>
      </c>
      <c r="AI608" s="31" t="s">
        <v>4217</v>
      </c>
    </row>
    <row r="609" spans="1:35" s="21" customFormat="1" ht="76.5" hidden="1" customHeight="1">
      <c r="A609" s="101" t="s">
        <v>694</v>
      </c>
      <c r="B609" s="37" t="s">
        <v>683</v>
      </c>
      <c r="C609" s="37" t="s">
        <v>97</v>
      </c>
      <c r="D609" s="37" t="s">
        <v>97</v>
      </c>
      <c r="E609" s="123" t="s">
        <v>1622</v>
      </c>
      <c r="F609" s="44" t="s">
        <v>4217</v>
      </c>
      <c r="G609" s="44" t="s">
        <v>4217</v>
      </c>
      <c r="H609" s="118" t="s">
        <v>1988</v>
      </c>
      <c r="I609" s="31" t="s">
        <v>1883</v>
      </c>
      <c r="J609" s="31" t="s">
        <v>97</v>
      </c>
      <c r="K609" s="31" t="s">
        <v>1854</v>
      </c>
      <c r="L609" s="31" t="s">
        <v>1860</v>
      </c>
      <c r="M609" s="31" t="s">
        <v>1982</v>
      </c>
      <c r="N609" s="31" t="s">
        <v>4217</v>
      </c>
      <c r="O609" s="30" t="e">
        <f>COUNTIF([2]!Table48[[#This Row],[CMMI Primary Care First
Version Date: CY 2022]:[CMS Merit-based Incentive Payment System (MIPS)
Version Date: CY 2022]],"*yes*")</f>
        <v>#REF!</v>
      </c>
      <c r="P609" s="134" t="s">
        <v>4217</v>
      </c>
      <c r="Q609" s="134" t="s">
        <v>4217</v>
      </c>
      <c r="R609" s="134" t="s">
        <v>4217</v>
      </c>
      <c r="S609" s="134" t="s">
        <v>4217</v>
      </c>
      <c r="T609" s="134" t="s">
        <v>4217</v>
      </c>
      <c r="U609" s="134" t="s">
        <v>3765</v>
      </c>
      <c r="V609" s="134" t="s">
        <v>4217</v>
      </c>
      <c r="W609" s="134" t="s">
        <v>4217</v>
      </c>
      <c r="X609" s="134" t="s">
        <v>4217</v>
      </c>
      <c r="Y609" s="134" t="s">
        <v>4217</v>
      </c>
      <c r="Z609" s="134" t="s">
        <v>4217</v>
      </c>
      <c r="AA609" s="134" t="s">
        <v>4217</v>
      </c>
      <c r="AB609" s="134" t="s">
        <v>4217</v>
      </c>
      <c r="AC609" s="134" t="s">
        <v>4217</v>
      </c>
      <c r="AD609" s="134" t="s">
        <v>4217</v>
      </c>
      <c r="AE609" s="134" t="s">
        <v>4217</v>
      </c>
      <c r="AF609" s="134" t="s">
        <v>4217</v>
      </c>
      <c r="AG609" s="134" t="s">
        <v>4217</v>
      </c>
      <c r="AH609" s="134" t="s">
        <v>4217</v>
      </c>
      <c r="AI609" s="134" t="s">
        <v>4217</v>
      </c>
    </row>
    <row r="610" spans="1:35" s="21" customFormat="1" ht="76.5" hidden="1" customHeight="1">
      <c r="A610" s="159" t="s">
        <v>707</v>
      </c>
      <c r="B610" s="37" t="s">
        <v>2334</v>
      </c>
      <c r="C610" s="37" t="s">
        <v>668</v>
      </c>
      <c r="D610" s="37" t="s">
        <v>2235</v>
      </c>
      <c r="E610" s="123" t="s">
        <v>1622</v>
      </c>
      <c r="F610" s="44" t="s">
        <v>4217</v>
      </c>
      <c r="G610" s="161" t="s">
        <v>4217</v>
      </c>
      <c r="H610" s="118" t="s">
        <v>1443</v>
      </c>
      <c r="I610" s="31" t="s">
        <v>1864</v>
      </c>
      <c r="J610" s="31" t="s">
        <v>1859</v>
      </c>
      <c r="K610" s="31" t="s">
        <v>1848</v>
      </c>
      <c r="L610" s="31" t="s">
        <v>2218</v>
      </c>
      <c r="M610" s="31" t="s">
        <v>1727</v>
      </c>
      <c r="N610" s="31" t="s">
        <v>4217</v>
      </c>
      <c r="O610" s="30" t="e">
        <f>COUNTIF([2]!Table48[[#This Row],[CMMI Primary Care First
Version Date: CY 2022]:[CMS Merit-based Incentive Payment System (MIPS)
Version Date: CY 2022]],"*yes*")</f>
        <v>#REF!</v>
      </c>
      <c r="P610" s="134" t="s">
        <v>4217</v>
      </c>
      <c r="Q610" s="134" t="s">
        <v>4217</v>
      </c>
      <c r="R610" s="134" t="s">
        <v>4217</v>
      </c>
      <c r="S610" s="134" t="s">
        <v>4217</v>
      </c>
      <c r="T610" s="134" t="s">
        <v>4217</v>
      </c>
      <c r="U610" s="134" t="s">
        <v>4217</v>
      </c>
      <c r="V610" s="134" t="s">
        <v>4217</v>
      </c>
      <c r="W610" s="134" t="s">
        <v>4217</v>
      </c>
      <c r="X610" s="134" t="s">
        <v>4217</v>
      </c>
      <c r="Y610" s="134" t="s">
        <v>4217</v>
      </c>
      <c r="Z610" s="134" t="s">
        <v>4217</v>
      </c>
      <c r="AA610" s="134" t="s">
        <v>4217</v>
      </c>
      <c r="AB610" s="134" t="s">
        <v>4217</v>
      </c>
      <c r="AC610" s="134" t="s">
        <v>4217</v>
      </c>
      <c r="AD610" s="134" t="s">
        <v>4217</v>
      </c>
      <c r="AE610" s="134" t="s">
        <v>4217</v>
      </c>
      <c r="AF610" s="134" t="s">
        <v>4217</v>
      </c>
      <c r="AG610" s="134" t="s">
        <v>4217</v>
      </c>
      <c r="AH610" s="134" t="s">
        <v>4217</v>
      </c>
      <c r="AI610" s="134" t="s">
        <v>4217</v>
      </c>
    </row>
    <row r="611" spans="1:35" s="21" customFormat="1" ht="76.5" hidden="1" customHeight="1">
      <c r="A611" s="101" t="s">
        <v>3625</v>
      </c>
      <c r="B611" s="37" t="s">
        <v>3149</v>
      </c>
      <c r="C611" s="37" t="s">
        <v>35</v>
      </c>
      <c r="D611" s="37" t="s">
        <v>2235</v>
      </c>
      <c r="E611" s="123" t="s">
        <v>1935</v>
      </c>
      <c r="F611" s="40" t="s">
        <v>2364</v>
      </c>
      <c r="G611" s="40" t="s">
        <v>4375</v>
      </c>
      <c r="H611" s="118" t="s">
        <v>1785</v>
      </c>
      <c r="I611" s="31" t="s">
        <v>2260</v>
      </c>
      <c r="J611" s="31" t="s">
        <v>1859</v>
      </c>
      <c r="K611" s="31" t="s">
        <v>1848</v>
      </c>
      <c r="L611" s="31" t="s">
        <v>1860</v>
      </c>
      <c r="M611" s="31" t="s">
        <v>6</v>
      </c>
      <c r="N611" s="31" t="s">
        <v>4217</v>
      </c>
      <c r="O611" s="30" t="e">
        <f>COUNTIF([2]!Table48[[#This Row],[CMMI Primary Care First
Version Date: CY 2022]:[CMS Merit-based Incentive Payment System (MIPS)
Version Date: CY 2022]],"*yes*")</f>
        <v>#REF!</v>
      </c>
      <c r="P611" s="134" t="s">
        <v>4217</v>
      </c>
      <c r="Q611" s="134" t="s">
        <v>4217</v>
      </c>
      <c r="R611" s="134" t="s">
        <v>4217</v>
      </c>
      <c r="S611" s="134" t="s">
        <v>1</v>
      </c>
      <c r="T611" s="31" t="s">
        <v>4217</v>
      </c>
      <c r="U611" s="134" t="s">
        <v>4217</v>
      </c>
      <c r="V611" s="134" t="s">
        <v>4217</v>
      </c>
      <c r="W611" s="134" t="s">
        <v>1</v>
      </c>
      <c r="X611" s="134" t="s">
        <v>4217</v>
      </c>
      <c r="Y611" s="134" t="s">
        <v>4217</v>
      </c>
      <c r="Z611" s="134" t="s">
        <v>4217</v>
      </c>
      <c r="AA611" s="134" t="s">
        <v>4217</v>
      </c>
      <c r="AB611" s="31" t="s">
        <v>4217</v>
      </c>
      <c r="AC611" s="134" t="s">
        <v>4217</v>
      </c>
      <c r="AD611" s="134" t="s">
        <v>4217</v>
      </c>
      <c r="AE611" s="134" t="s">
        <v>4217</v>
      </c>
      <c r="AF611" s="31" t="s">
        <v>4217</v>
      </c>
      <c r="AG611" s="134" t="s">
        <v>4217</v>
      </c>
      <c r="AH611" s="134" t="s">
        <v>4217</v>
      </c>
      <c r="AI611" s="31" t="s">
        <v>4217</v>
      </c>
    </row>
    <row r="612" spans="1:35" s="21" customFormat="1" ht="76.5" hidden="1" customHeight="1">
      <c r="A612" s="101" t="s">
        <v>1194</v>
      </c>
      <c r="B612" s="37" t="s">
        <v>2280</v>
      </c>
      <c r="C612" s="37" t="s">
        <v>257</v>
      </c>
      <c r="D612" s="39" t="s">
        <v>2243</v>
      </c>
      <c r="E612" s="123" t="s">
        <v>1622</v>
      </c>
      <c r="F612" s="44" t="s">
        <v>4217</v>
      </c>
      <c r="G612" s="44" t="s">
        <v>4217</v>
      </c>
      <c r="H612" s="118" t="s">
        <v>1403</v>
      </c>
      <c r="I612" s="31" t="s">
        <v>1864</v>
      </c>
      <c r="J612" s="31" t="s">
        <v>1859</v>
      </c>
      <c r="K612" s="31" t="s">
        <v>1854</v>
      </c>
      <c r="L612" s="31" t="s">
        <v>1855</v>
      </c>
      <c r="M612" s="31" t="s">
        <v>1727</v>
      </c>
      <c r="N612" s="31" t="s">
        <v>4217</v>
      </c>
      <c r="O612" s="30" t="e">
        <f>COUNTIF([2]!Table48[[#This Row],[CMMI Primary Care First
Version Date: CY 2022]:[CMS Merit-based Incentive Payment System (MIPS)
Version Date: CY 2022]],"*yes*")</f>
        <v>#REF!</v>
      </c>
      <c r="P612" s="134" t="s">
        <v>4217</v>
      </c>
      <c r="Q612" s="134" t="s">
        <v>4217</v>
      </c>
      <c r="R612" s="134" t="s">
        <v>4217</v>
      </c>
      <c r="S612" s="134" t="s">
        <v>4217</v>
      </c>
      <c r="T612" s="134" t="s">
        <v>4217</v>
      </c>
      <c r="U612" s="134" t="s">
        <v>4217</v>
      </c>
      <c r="V612" s="134" t="s">
        <v>4217</v>
      </c>
      <c r="W612" s="134" t="s">
        <v>4217</v>
      </c>
      <c r="X612" s="134" t="s">
        <v>4217</v>
      </c>
      <c r="Y612" s="134" t="s">
        <v>3707</v>
      </c>
      <c r="Z612" s="134" t="s">
        <v>1</v>
      </c>
      <c r="AA612" s="134" t="s">
        <v>4217</v>
      </c>
      <c r="AB612" s="134" t="s">
        <v>4217</v>
      </c>
      <c r="AC612" s="134" t="s">
        <v>4217</v>
      </c>
      <c r="AD612" s="134" t="s">
        <v>4217</v>
      </c>
      <c r="AE612" s="134" t="s">
        <v>4217</v>
      </c>
      <c r="AF612" s="134" t="s">
        <v>4217</v>
      </c>
      <c r="AG612" s="134" t="s">
        <v>4217</v>
      </c>
      <c r="AH612" s="134" t="s">
        <v>4217</v>
      </c>
      <c r="AI612" s="134" t="s">
        <v>4217</v>
      </c>
    </row>
    <row r="613" spans="1:35" s="21" customFormat="1" ht="76.5" hidden="1" customHeight="1">
      <c r="A613" s="159" t="s">
        <v>1070</v>
      </c>
      <c r="B613" s="37" t="s">
        <v>2293</v>
      </c>
      <c r="C613" s="37" t="s">
        <v>263</v>
      </c>
      <c r="D613" s="37" t="s">
        <v>2243</v>
      </c>
      <c r="E613" s="123" t="s">
        <v>1622</v>
      </c>
      <c r="F613" s="44" t="s">
        <v>4217</v>
      </c>
      <c r="G613" s="44" t="s">
        <v>4217</v>
      </c>
      <c r="H613" s="118" t="s">
        <v>1414</v>
      </c>
      <c r="I613" s="31" t="s">
        <v>1864</v>
      </c>
      <c r="J613" s="31" t="s">
        <v>1859</v>
      </c>
      <c r="K613" s="31" t="s">
        <v>1854</v>
      </c>
      <c r="L613" s="31" t="s">
        <v>1855</v>
      </c>
      <c r="M613" s="31" t="s">
        <v>5</v>
      </c>
      <c r="N613" s="31" t="s">
        <v>4217</v>
      </c>
      <c r="O613" s="30" t="e">
        <f>COUNTIF([2]!Table48[[#This Row],[CMMI Primary Care First
Version Date: CY 2022]:[CMS Merit-based Incentive Payment System (MIPS)
Version Date: CY 2022]],"*yes*")</f>
        <v>#REF!</v>
      </c>
      <c r="P613" s="134" t="s">
        <v>4217</v>
      </c>
      <c r="Q613" s="134" t="s">
        <v>4217</v>
      </c>
      <c r="R613" s="134" t="s">
        <v>4217</v>
      </c>
      <c r="S613" s="134" t="s">
        <v>4217</v>
      </c>
      <c r="T613" s="134" t="s">
        <v>4217</v>
      </c>
      <c r="U613" s="134" t="s">
        <v>4217</v>
      </c>
      <c r="V613" s="134" t="s">
        <v>4217</v>
      </c>
      <c r="W613" s="134" t="s">
        <v>4217</v>
      </c>
      <c r="X613" s="134" t="s">
        <v>4217</v>
      </c>
      <c r="Y613" s="134" t="s">
        <v>4217</v>
      </c>
      <c r="Z613" s="134" t="s">
        <v>3713</v>
      </c>
      <c r="AA613" s="134" t="s">
        <v>4217</v>
      </c>
      <c r="AB613" s="134" t="s">
        <v>4217</v>
      </c>
      <c r="AC613" s="134" t="s">
        <v>4217</v>
      </c>
      <c r="AD613" s="134" t="s">
        <v>4217</v>
      </c>
      <c r="AE613" s="134" t="s">
        <v>4217</v>
      </c>
      <c r="AF613" s="134" t="s">
        <v>4217</v>
      </c>
      <c r="AG613" s="134" t="s">
        <v>4217</v>
      </c>
      <c r="AH613" s="134" t="s">
        <v>4217</v>
      </c>
      <c r="AI613" s="134" t="s">
        <v>4217</v>
      </c>
    </row>
    <row r="614" spans="1:35" s="21" customFormat="1" ht="76.5" hidden="1" customHeight="1">
      <c r="A614" s="101" t="s">
        <v>3626</v>
      </c>
      <c r="B614" s="37" t="s">
        <v>292</v>
      </c>
      <c r="C614" s="37" t="s">
        <v>97</v>
      </c>
      <c r="D614" s="37" t="s">
        <v>97</v>
      </c>
      <c r="E614" s="123" t="s">
        <v>1934</v>
      </c>
      <c r="F614" s="40" t="s">
        <v>4217</v>
      </c>
      <c r="G614" s="40" t="s">
        <v>4217</v>
      </c>
      <c r="H614" s="118" t="s">
        <v>2125</v>
      </c>
      <c r="I614" s="31" t="s">
        <v>2260</v>
      </c>
      <c r="J614" s="31" t="s">
        <v>1859</v>
      </c>
      <c r="K614" s="31" t="s">
        <v>1848</v>
      </c>
      <c r="L614" s="31" t="s">
        <v>1860</v>
      </c>
      <c r="M614" s="31" t="s">
        <v>311</v>
      </c>
      <c r="N614" s="31" t="s">
        <v>4217</v>
      </c>
      <c r="O614" s="30" t="e">
        <f>COUNTIF([2]!Table48[[#This Row],[CMMI Primary Care First
Version Date: CY 2022]:[CMS Merit-based Incentive Payment System (MIPS)
Version Date: CY 2022]],"*yes*")</f>
        <v>#REF!</v>
      </c>
      <c r="P614" s="134" t="s">
        <v>4217</v>
      </c>
      <c r="Q614" s="134" t="s">
        <v>4217</v>
      </c>
      <c r="R614" s="134" t="s">
        <v>4217</v>
      </c>
      <c r="S614" s="134" t="s">
        <v>4217</v>
      </c>
      <c r="T614" s="31" t="s">
        <v>4217</v>
      </c>
      <c r="U614" s="134" t="s">
        <v>4217</v>
      </c>
      <c r="V614" s="134" t="s">
        <v>4217</v>
      </c>
      <c r="W614" s="134" t="s">
        <v>4217</v>
      </c>
      <c r="X614" s="134" t="s">
        <v>4217</v>
      </c>
      <c r="Y614" s="134" t="s">
        <v>4217</v>
      </c>
      <c r="Z614" s="134" t="s">
        <v>4217</v>
      </c>
      <c r="AA614" s="134" t="s">
        <v>4217</v>
      </c>
      <c r="AB614" s="31" t="s">
        <v>4217</v>
      </c>
      <c r="AC614" s="134" t="s">
        <v>4217</v>
      </c>
      <c r="AD614" s="134" t="s">
        <v>4217</v>
      </c>
      <c r="AE614" s="134" t="s">
        <v>4217</v>
      </c>
      <c r="AF614" s="31" t="s">
        <v>4217</v>
      </c>
      <c r="AG614" s="134" t="s">
        <v>4217</v>
      </c>
      <c r="AH614" s="134" t="s">
        <v>4217</v>
      </c>
      <c r="AI614" s="31" t="s">
        <v>4217</v>
      </c>
    </row>
    <row r="615" spans="1:35" s="21" customFormat="1" ht="76.5" hidden="1" customHeight="1">
      <c r="A615" s="101" t="s">
        <v>3627</v>
      </c>
      <c r="B615" s="37" t="s">
        <v>2025</v>
      </c>
      <c r="C615" s="37" t="s">
        <v>1807</v>
      </c>
      <c r="D615" s="37" t="s">
        <v>2243</v>
      </c>
      <c r="E615" s="123" t="s">
        <v>1918</v>
      </c>
      <c r="F615" s="40" t="s">
        <v>4217</v>
      </c>
      <c r="G615" s="40" t="s">
        <v>4217</v>
      </c>
      <c r="H615" s="118" t="s">
        <v>2003</v>
      </c>
      <c r="I615" s="31" t="s">
        <v>1895</v>
      </c>
      <c r="J615" s="31" t="s">
        <v>1865</v>
      </c>
      <c r="K615" s="31" t="s">
        <v>1854</v>
      </c>
      <c r="L615" s="31" t="s">
        <v>1855</v>
      </c>
      <c r="M615" s="31" t="s">
        <v>311</v>
      </c>
      <c r="N615" s="31" t="s">
        <v>4217</v>
      </c>
      <c r="O615" s="30" t="e">
        <f>COUNTIF([2]!Table48[[#This Row],[CMMI Primary Care First
Version Date: CY 2022]:[CMS Merit-based Incentive Payment System (MIPS)
Version Date: CY 2022]],"*yes*")</f>
        <v>#REF!</v>
      </c>
      <c r="P615" s="134" t="s">
        <v>4217</v>
      </c>
      <c r="Q615" s="134" t="s">
        <v>4217</v>
      </c>
      <c r="R615" s="134" t="s">
        <v>4217</v>
      </c>
      <c r="S615" s="134" t="s">
        <v>4217</v>
      </c>
      <c r="T615" s="31" t="s">
        <v>4217</v>
      </c>
      <c r="U615" s="134" t="s">
        <v>4217</v>
      </c>
      <c r="V615" s="134" t="s">
        <v>4217</v>
      </c>
      <c r="W615" s="134" t="s">
        <v>4217</v>
      </c>
      <c r="X615" s="134" t="s">
        <v>4217</v>
      </c>
      <c r="Y615" s="134" t="s">
        <v>4217</v>
      </c>
      <c r="Z615" s="134" t="s">
        <v>4217</v>
      </c>
      <c r="AA615" s="134" t="s">
        <v>4217</v>
      </c>
      <c r="AB615" s="31" t="s">
        <v>4217</v>
      </c>
      <c r="AC615" s="134" t="s">
        <v>4217</v>
      </c>
      <c r="AD615" s="134" t="s">
        <v>4217</v>
      </c>
      <c r="AE615" s="134" t="s">
        <v>4217</v>
      </c>
      <c r="AF615" s="31" t="s">
        <v>4217</v>
      </c>
      <c r="AG615" s="134" t="s">
        <v>4217</v>
      </c>
      <c r="AH615" s="134" t="s">
        <v>4217</v>
      </c>
      <c r="AI615" s="31" t="s">
        <v>4217</v>
      </c>
    </row>
    <row r="616" spans="1:35" s="21" customFormat="1" ht="76.5" hidden="1" customHeight="1">
      <c r="A616" s="101" t="s">
        <v>1069</v>
      </c>
      <c r="B616" s="37" t="s">
        <v>2300</v>
      </c>
      <c r="C616" s="37" t="s">
        <v>69</v>
      </c>
      <c r="D616" s="37" t="s">
        <v>2235</v>
      </c>
      <c r="E616" s="123" t="s">
        <v>227</v>
      </c>
      <c r="F616" s="44" t="s">
        <v>4217</v>
      </c>
      <c r="G616" s="44" t="s">
        <v>4217</v>
      </c>
      <c r="H616" s="118" t="s">
        <v>1419</v>
      </c>
      <c r="I616" s="31" t="s">
        <v>1864</v>
      </c>
      <c r="J616" s="31" t="s">
        <v>1863</v>
      </c>
      <c r="K616" s="31" t="s">
        <v>1848</v>
      </c>
      <c r="L616" s="31" t="s">
        <v>1891</v>
      </c>
      <c r="M616" s="31" t="s">
        <v>311</v>
      </c>
      <c r="N616" s="31" t="s">
        <v>1</v>
      </c>
      <c r="O616" s="30" t="e">
        <f>COUNTIF([2]!Table48[[#This Row],[CMMI Primary Care First
Version Date: CY 2022]:[CMS Merit-based Incentive Payment System (MIPS)
Version Date: CY 2022]],"*yes*")</f>
        <v>#REF!</v>
      </c>
      <c r="P616" s="134" t="s">
        <v>4217</v>
      </c>
      <c r="Q616" s="134" t="s">
        <v>4217</v>
      </c>
      <c r="R616" s="134" t="s">
        <v>4217</v>
      </c>
      <c r="S616" s="134" t="s">
        <v>4217</v>
      </c>
      <c r="T616" s="134" t="s">
        <v>4217</v>
      </c>
      <c r="U616" s="134" t="s">
        <v>4217</v>
      </c>
      <c r="V616" s="134" t="s">
        <v>4217</v>
      </c>
      <c r="W616" s="134" t="s">
        <v>4217</v>
      </c>
      <c r="X616" s="134" t="s">
        <v>4217</v>
      </c>
      <c r="Y616" s="134" t="s">
        <v>4217</v>
      </c>
      <c r="Z616" s="134" t="s">
        <v>4217</v>
      </c>
      <c r="AA616" s="134" t="s">
        <v>4217</v>
      </c>
      <c r="AB616" s="134" t="s">
        <v>4217</v>
      </c>
      <c r="AC616" s="134" t="s">
        <v>4217</v>
      </c>
      <c r="AD616" s="134" t="s">
        <v>4217</v>
      </c>
      <c r="AE616" s="134" t="s">
        <v>4217</v>
      </c>
      <c r="AF616" s="134" t="s">
        <v>4217</v>
      </c>
      <c r="AG616" s="134" t="s">
        <v>4217</v>
      </c>
      <c r="AH616" s="134" t="s">
        <v>4217</v>
      </c>
      <c r="AI616" s="134" t="s">
        <v>4217</v>
      </c>
    </row>
    <row r="617" spans="1:35" s="21" customFormat="1" ht="76.5" hidden="1" customHeight="1">
      <c r="A617" s="101" t="s">
        <v>319</v>
      </c>
      <c r="B617" s="37" t="s">
        <v>2074</v>
      </c>
      <c r="C617" s="37" t="s">
        <v>97</v>
      </c>
      <c r="D617" s="37" t="s">
        <v>97</v>
      </c>
      <c r="E617" s="123" t="s">
        <v>1607</v>
      </c>
      <c r="F617" s="44" t="s">
        <v>2653</v>
      </c>
      <c r="G617" s="44" t="s">
        <v>4217</v>
      </c>
      <c r="H617" s="118" t="s">
        <v>1751</v>
      </c>
      <c r="I617" s="31" t="s">
        <v>1864</v>
      </c>
      <c r="J617" s="31" t="s">
        <v>97</v>
      </c>
      <c r="K617" s="31" t="s">
        <v>1848</v>
      </c>
      <c r="L617" s="31" t="s">
        <v>1891</v>
      </c>
      <c r="M617" s="31" t="s">
        <v>311</v>
      </c>
      <c r="N617" s="31" t="s">
        <v>4217</v>
      </c>
      <c r="O617" s="30" t="e">
        <f>COUNTIF([2]!Table48[[#This Row],[CMMI Primary Care First
Version Date: CY 2022]:[CMS Merit-based Incentive Payment System (MIPS)
Version Date: CY 2022]],"*yes*")</f>
        <v>#REF!</v>
      </c>
      <c r="P617" s="134" t="s">
        <v>4217</v>
      </c>
      <c r="Q617" s="134" t="s">
        <v>4217</v>
      </c>
      <c r="R617" s="134" t="s">
        <v>4217</v>
      </c>
      <c r="S617" s="134" t="s">
        <v>4217</v>
      </c>
      <c r="T617" s="134" t="s">
        <v>4217</v>
      </c>
      <c r="U617" s="134" t="s">
        <v>4217</v>
      </c>
      <c r="V617" s="134" t="s">
        <v>4217</v>
      </c>
      <c r="W617" s="134" t="s">
        <v>4217</v>
      </c>
      <c r="X617" s="134" t="s">
        <v>4217</v>
      </c>
      <c r="Y617" s="134" t="s">
        <v>4217</v>
      </c>
      <c r="Z617" s="134" t="s">
        <v>4217</v>
      </c>
      <c r="AA617" s="134" t="s">
        <v>4217</v>
      </c>
      <c r="AB617" s="134" t="s">
        <v>4217</v>
      </c>
      <c r="AC617" s="134" t="s">
        <v>4217</v>
      </c>
      <c r="AD617" s="134" t="s">
        <v>4217</v>
      </c>
      <c r="AE617" s="134" t="s">
        <v>4217</v>
      </c>
      <c r="AF617" s="134" t="s">
        <v>4217</v>
      </c>
      <c r="AG617" s="134" t="s">
        <v>4217</v>
      </c>
      <c r="AH617" s="134" t="s">
        <v>4217</v>
      </c>
      <c r="AI617" s="134" t="s">
        <v>4217</v>
      </c>
    </row>
    <row r="618" spans="1:35" s="21" customFormat="1" ht="76.5" hidden="1" customHeight="1">
      <c r="A618" s="101" t="s">
        <v>543</v>
      </c>
      <c r="B618" s="37" t="s">
        <v>1611</v>
      </c>
      <c r="C618" s="37" t="s">
        <v>97</v>
      </c>
      <c r="D618" s="37" t="s">
        <v>97</v>
      </c>
      <c r="E618" s="123" t="s">
        <v>1607</v>
      </c>
      <c r="F618" s="40" t="s">
        <v>2680</v>
      </c>
      <c r="G618" s="40" t="s">
        <v>4217</v>
      </c>
      <c r="H618" s="118" t="s">
        <v>1752</v>
      </c>
      <c r="I618" s="31" t="s">
        <v>1864</v>
      </c>
      <c r="J618" s="31" t="s">
        <v>1865</v>
      </c>
      <c r="K618" s="31" t="s">
        <v>1848</v>
      </c>
      <c r="L618" s="31" t="s">
        <v>1891</v>
      </c>
      <c r="M618" s="31" t="s">
        <v>311</v>
      </c>
      <c r="N618" s="31" t="s">
        <v>4217</v>
      </c>
      <c r="O618" s="30" t="e">
        <f>COUNTIF([2]!Table48[[#This Row],[CMMI Primary Care First
Version Date: CY 2022]:[CMS Merit-based Incentive Payment System (MIPS)
Version Date: CY 2022]],"*yes*")</f>
        <v>#REF!</v>
      </c>
      <c r="P618" s="134" t="s">
        <v>4217</v>
      </c>
      <c r="Q618" s="134" t="s">
        <v>4217</v>
      </c>
      <c r="R618" s="134" t="s">
        <v>4217</v>
      </c>
      <c r="S618" s="134" t="s">
        <v>4217</v>
      </c>
      <c r="T618" s="134" t="s">
        <v>4217</v>
      </c>
      <c r="U618" s="134" t="s">
        <v>4217</v>
      </c>
      <c r="V618" s="134" t="s">
        <v>4217</v>
      </c>
      <c r="W618" s="134" t="s">
        <v>4217</v>
      </c>
      <c r="X618" s="134" t="s">
        <v>4217</v>
      </c>
      <c r="Y618" s="134" t="s">
        <v>4217</v>
      </c>
      <c r="Z618" s="134" t="s">
        <v>4217</v>
      </c>
      <c r="AA618" s="134" t="s">
        <v>4217</v>
      </c>
      <c r="AB618" s="134" t="s">
        <v>4217</v>
      </c>
      <c r="AC618" s="134" t="s">
        <v>4217</v>
      </c>
      <c r="AD618" s="134" t="s">
        <v>4217</v>
      </c>
      <c r="AE618" s="134" t="s">
        <v>4217</v>
      </c>
      <c r="AF618" s="134" t="s">
        <v>4217</v>
      </c>
      <c r="AG618" s="134" t="s">
        <v>4217</v>
      </c>
      <c r="AH618" s="134" t="s">
        <v>4217</v>
      </c>
      <c r="AI618" s="134" t="s">
        <v>4217</v>
      </c>
    </row>
    <row r="619" spans="1:35" s="21" customFormat="1" ht="76.5" hidden="1" customHeight="1">
      <c r="A619" s="101" t="s">
        <v>690</v>
      </c>
      <c r="B619" s="37" t="s">
        <v>149</v>
      </c>
      <c r="C619" s="37" t="s">
        <v>68</v>
      </c>
      <c r="D619" s="37" t="s">
        <v>2235</v>
      </c>
      <c r="E619" s="123" t="s">
        <v>227</v>
      </c>
      <c r="F619" s="44" t="s">
        <v>4217</v>
      </c>
      <c r="G619" s="44" t="s">
        <v>4217</v>
      </c>
      <c r="H619" s="118" t="s">
        <v>1418</v>
      </c>
      <c r="I619" s="31" t="s">
        <v>1864</v>
      </c>
      <c r="J619" s="31" t="s">
        <v>1863</v>
      </c>
      <c r="K619" s="31" t="s">
        <v>1848</v>
      </c>
      <c r="L619" s="31" t="s">
        <v>1891</v>
      </c>
      <c r="M619" s="31" t="s">
        <v>311</v>
      </c>
      <c r="N619" s="31" t="s">
        <v>1</v>
      </c>
      <c r="O619" s="30" t="e">
        <f>COUNTIF([2]!Table48[[#This Row],[CMMI Primary Care First
Version Date: CY 2022]:[CMS Merit-based Incentive Payment System (MIPS)
Version Date: CY 2022]],"*yes*")</f>
        <v>#REF!</v>
      </c>
      <c r="P619" s="134" t="s">
        <v>4217</v>
      </c>
      <c r="Q619" s="134" t="s">
        <v>4217</v>
      </c>
      <c r="R619" s="134" t="s">
        <v>4217</v>
      </c>
      <c r="S619" s="134" t="s">
        <v>4217</v>
      </c>
      <c r="T619" s="134" t="s">
        <v>4217</v>
      </c>
      <c r="U619" s="134" t="s">
        <v>4217</v>
      </c>
      <c r="V619" s="134" t="s">
        <v>4217</v>
      </c>
      <c r="W619" s="134" t="s">
        <v>4217</v>
      </c>
      <c r="X619" s="134" t="s">
        <v>4217</v>
      </c>
      <c r="Y619" s="134" t="s">
        <v>4217</v>
      </c>
      <c r="Z619" s="134" t="s">
        <v>4217</v>
      </c>
      <c r="AA619" s="134" t="s">
        <v>4217</v>
      </c>
      <c r="AB619" s="134" t="s">
        <v>4217</v>
      </c>
      <c r="AC619" s="134" t="s">
        <v>4217</v>
      </c>
      <c r="AD619" s="134" t="s">
        <v>4217</v>
      </c>
      <c r="AE619" s="134" t="s">
        <v>4217</v>
      </c>
      <c r="AF619" s="134" t="s">
        <v>4217</v>
      </c>
      <c r="AG619" s="134" t="s">
        <v>4217</v>
      </c>
      <c r="AH619" s="134" t="s">
        <v>4217</v>
      </c>
      <c r="AI619" s="134" t="s">
        <v>4217</v>
      </c>
    </row>
    <row r="620" spans="1:35" s="21" customFormat="1" ht="76.5" hidden="1" customHeight="1">
      <c r="A620" s="101" t="s">
        <v>1062</v>
      </c>
      <c r="B620" s="37" t="s">
        <v>2949</v>
      </c>
      <c r="C620" s="37" t="s">
        <v>97</v>
      </c>
      <c r="D620" s="39" t="s">
        <v>97</v>
      </c>
      <c r="E620" s="123" t="s">
        <v>569</v>
      </c>
      <c r="F620" s="44" t="s">
        <v>4217</v>
      </c>
      <c r="G620" s="44" t="s">
        <v>4217</v>
      </c>
      <c r="H620" s="118" t="s">
        <v>3628</v>
      </c>
      <c r="I620" s="31" t="s">
        <v>1881</v>
      </c>
      <c r="J620" s="31" t="s">
        <v>1865</v>
      </c>
      <c r="K620" s="31" t="s">
        <v>1854</v>
      </c>
      <c r="L620" s="31" t="s">
        <v>1855</v>
      </c>
      <c r="M620" s="31" t="s">
        <v>5</v>
      </c>
      <c r="N620" s="31" t="s">
        <v>4217</v>
      </c>
      <c r="O620" s="30" t="e">
        <f>COUNTIF([2]!Table48[[#This Row],[CMMI Primary Care First
Version Date: CY 2022]:[CMS Merit-based Incentive Payment System (MIPS)
Version Date: CY 2022]],"*yes*")</f>
        <v>#REF!</v>
      </c>
      <c r="P620" s="134" t="s">
        <v>4217</v>
      </c>
      <c r="Q620" s="134" t="s">
        <v>4217</v>
      </c>
      <c r="R620" s="134" t="s">
        <v>4217</v>
      </c>
      <c r="S620" s="134" t="s">
        <v>4217</v>
      </c>
      <c r="T620" s="134" t="s">
        <v>4217</v>
      </c>
      <c r="U620" s="134" t="s">
        <v>4217</v>
      </c>
      <c r="V620" s="134" t="s">
        <v>4217</v>
      </c>
      <c r="W620" s="134" t="s">
        <v>4217</v>
      </c>
      <c r="X620" s="134" t="s">
        <v>4217</v>
      </c>
      <c r="Y620" s="134" t="s">
        <v>4217</v>
      </c>
      <c r="Z620" s="134" t="s">
        <v>1</v>
      </c>
      <c r="AA620" s="134" t="s">
        <v>4217</v>
      </c>
      <c r="AB620" s="134" t="s">
        <v>4217</v>
      </c>
      <c r="AC620" s="134" t="s">
        <v>4217</v>
      </c>
      <c r="AD620" s="134" t="s">
        <v>4217</v>
      </c>
      <c r="AE620" s="134" t="s">
        <v>4217</v>
      </c>
      <c r="AF620" s="134" t="s">
        <v>4217</v>
      </c>
      <c r="AG620" s="134" t="s">
        <v>4217</v>
      </c>
      <c r="AH620" s="134" t="s">
        <v>4217</v>
      </c>
      <c r="AI620" s="134" t="s">
        <v>4217</v>
      </c>
    </row>
    <row r="621" spans="1:35" s="21" customFormat="1" ht="76.5" hidden="1" customHeight="1">
      <c r="A621" s="101" t="s">
        <v>390</v>
      </c>
      <c r="B621" s="37" t="s">
        <v>3038</v>
      </c>
      <c r="C621" s="37" t="s">
        <v>242</v>
      </c>
      <c r="D621" s="39" t="s">
        <v>2243</v>
      </c>
      <c r="E621" s="123" t="s">
        <v>569</v>
      </c>
      <c r="F621" s="44" t="s">
        <v>4217</v>
      </c>
      <c r="G621" s="44" t="s">
        <v>4217</v>
      </c>
      <c r="H621" s="118" t="s">
        <v>3039</v>
      </c>
      <c r="I621" s="31" t="s">
        <v>1881</v>
      </c>
      <c r="J621" s="31" t="s">
        <v>1865</v>
      </c>
      <c r="K621" s="31" t="s">
        <v>1854</v>
      </c>
      <c r="L621" s="31" t="s">
        <v>1855</v>
      </c>
      <c r="M621" s="31" t="s">
        <v>5</v>
      </c>
      <c r="N621" s="31" t="s">
        <v>4217</v>
      </c>
      <c r="O621" s="30" t="e">
        <f>COUNTIF([2]!Table48[[#This Row],[CMMI Primary Care First
Version Date: CY 2022]:[CMS Merit-based Incentive Payment System (MIPS)
Version Date: CY 2022]],"*yes*")</f>
        <v>#REF!</v>
      </c>
      <c r="P621" s="134" t="s">
        <v>4217</v>
      </c>
      <c r="Q621" s="134" t="s">
        <v>4217</v>
      </c>
      <c r="R621" s="134" t="s">
        <v>4217</v>
      </c>
      <c r="S621" s="134" t="s">
        <v>4217</v>
      </c>
      <c r="T621" s="134" t="s">
        <v>4217</v>
      </c>
      <c r="U621" s="134" t="s">
        <v>4217</v>
      </c>
      <c r="V621" s="134" t="s">
        <v>4217</v>
      </c>
      <c r="W621" s="134" t="s">
        <v>4217</v>
      </c>
      <c r="X621" s="134" t="s">
        <v>4217</v>
      </c>
      <c r="Y621" s="134" t="s">
        <v>4217</v>
      </c>
      <c r="Z621" s="134" t="s">
        <v>1</v>
      </c>
      <c r="AA621" s="134" t="s">
        <v>4217</v>
      </c>
      <c r="AB621" s="134" t="s">
        <v>4217</v>
      </c>
      <c r="AC621" s="134" t="s">
        <v>4217</v>
      </c>
      <c r="AD621" s="134" t="s">
        <v>4217</v>
      </c>
      <c r="AE621" s="134" t="s">
        <v>4217</v>
      </c>
      <c r="AF621" s="134" t="s">
        <v>4217</v>
      </c>
      <c r="AG621" s="134" t="s">
        <v>4217</v>
      </c>
      <c r="AH621" s="134" t="s">
        <v>4217</v>
      </c>
      <c r="AI621" s="134" t="s">
        <v>4217</v>
      </c>
    </row>
    <row r="622" spans="1:35" s="21" customFormat="1" ht="76.5" hidden="1" customHeight="1">
      <c r="A622" s="101" t="s">
        <v>545</v>
      </c>
      <c r="B622" s="37" t="s">
        <v>2276</v>
      </c>
      <c r="C622" s="37" t="s">
        <v>255</v>
      </c>
      <c r="D622" s="37" t="s">
        <v>2235</v>
      </c>
      <c r="E622" s="123" t="s">
        <v>569</v>
      </c>
      <c r="F622" s="40" t="s">
        <v>4217</v>
      </c>
      <c r="G622" s="40" t="s">
        <v>4217</v>
      </c>
      <c r="H622" s="118" t="s">
        <v>2277</v>
      </c>
      <c r="I622" s="31" t="s">
        <v>1864</v>
      </c>
      <c r="J622" s="31" t="s">
        <v>1865</v>
      </c>
      <c r="K622" s="31" t="s">
        <v>1854</v>
      </c>
      <c r="L622" s="31" t="s">
        <v>1855</v>
      </c>
      <c r="M622" s="31" t="s">
        <v>5</v>
      </c>
      <c r="N622" s="31" t="s">
        <v>4217</v>
      </c>
      <c r="O622" s="30" t="e">
        <f>COUNTIF([2]!Table48[[#This Row],[CMMI Primary Care First
Version Date: CY 2022]:[CMS Merit-based Incentive Payment System (MIPS)
Version Date: CY 2022]],"*yes*")</f>
        <v>#REF!</v>
      </c>
      <c r="P622" s="134" t="s">
        <v>4217</v>
      </c>
      <c r="Q622" s="134" t="s">
        <v>4217</v>
      </c>
      <c r="R622" s="134" t="s">
        <v>4217</v>
      </c>
      <c r="S622" s="134" t="s">
        <v>4217</v>
      </c>
      <c r="T622" s="134" t="s">
        <v>4217</v>
      </c>
      <c r="U622" s="134" t="s">
        <v>4217</v>
      </c>
      <c r="V622" s="134" t="s">
        <v>4217</v>
      </c>
      <c r="W622" s="134" t="s">
        <v>4217</v>
      </c>
      <c r="X622" s="134" t="s">
        <v>4217</v>
      </c>
      <c r="Y622" s="134" t="s">
        <v>4217</v>
      </c>
      <c r="Z622" s="134" t="s">
        <v>1</v>
      </c>
      <c r="AA622" s="134" t="s">
        <v>4217</v>
      </c>
      <c r="AB622" s="134" t="s">
        <v>4217</v>
      </c>
      <c r="AC622" s="134" t="s">
        <v>4217</v>
      </c>
      <c r="AD622" s="134" t="s">
        <v>4217</v>
      </c>
      <c r="AE622" s="134" t="s">
        <v>4217</v>
      </c>
      <c r="AF622" s="134" t="s">
        <v>4217</v>
      </c>
      <c r="AG622" s="134" t="s">
        <v>4217</v>
      </c>
      <c r="AH622" s="134" t="s">
        <v>4217</v>
      </c>
      <c r="AI622" s="134" t="s">
        <v>4217</v>
      </c>
    </row>
    <row r="623" spans="1:35" s="21" customFormat="1" ht="76.5" hidden="1" customHeight="1">
      <c r="A623" s="101" t="s">
        <v>3632</v>
      </c>
      <c r="B623" s="37" t="s">
        <v>2697</v>
      </c>
      <c r="C623" s="37" t="s">
        <v>2698</v>
      </c>
      <c r="D623" s="37" t="s">
        <v>2235</v>
      </c>
      <c r="E623" s="123" t="s">
        <v>569</v>
      </c>
      <c r="F623" s="40" t="s">
        <v>4217</v>
      </c>
      <c r="G623" s="40" t="s">
        <v>4217</v>
      </c>
      <c r="H623" s="118" t="s">
        <v>2699</v>
      </c>
      <c r="I623" s="31" t="s">
        <v>1881</v>
      </c>
      <c r="J623" s="31" t="s">
        <v>1865</v>
      </c>
      <c r="K623" s="31" t="s">
        <v>1854</v>
      </c>
      <c r="L623" s="31" t="s">
        <v>1855</v>
      </c>
      <c r="M623" s="31" t="s">
        <v>5</v>
      </c>
      <c r="N623" s="31" t="s">
        <v>4217</v>
      </c>
      <c r="O623" s="30" t="e">
        <f>COUNTIF([2]!Table48[[#This Row],[CMMI Primary Care First
Version Date: CY 2022]:[CMS Merit-based Incentive Payment System (MIPS)
Version Date: CY 2022]],"*yes*")</f>
        <v>#REF!</v>
      </c>
      <c r="P623" s="134" t="s">
        <v>4217</v>
      </c>
      <c r="Q623" s="134" t="s">
        <v>4217</v>
      </c>
      <c r="R623" s="134" t="s">
        <v>4217</v>
      </c>
      <c r="S623" s="134" t="s">
        <v>4217</v>
      </c>
      <c r="T623" s="31" t="s">
        <v>4217</v>
      </c>
      <c r="U623" s="134" t="s">
        <v>4217</v>
      </c>
      <c r="V623" s="134" t="s">
        <v>4217</v>
      </c>
      <c r="W623" s="134" t="s">
        <v>4217</v>
      </c>
      <c r="X623" s="134" t="s">
        <v>4217</v>
      </c>
      <c r="Y623" s="134" t="s">
        <v>4217</v>
      </c>
      <c r="Z623" s="134" t="s">
        <v>1</v>
      </c>
      <c r="AA623" s="134" t="s">
        <v>4217</v>
      </c>
      <c r="AB623" s="31" t="s">
        <v>4217</v>
      </c>
      <c r="AC623" s="134" t="s">
        <v>4217</v>
      </c>
      <c r="AD623" s="134" t="s">
        <v>4217</v>
      </c>
      <c r="AE623" s="134" t="s">
        <v>4217</v>
      </c>
      <c r="AF623" s="31" t="s">
        <v>4217</v>
      </c>
      <c r="AG623" s="134" t="s">
        <v>4217</v>
      </c>
      <c r="AH623" s="134" t="s">
        <v>4217</v>
      </c>
      <c r="AI623" s="31" t="s">
        <v>4217</v>
      </c>
    </row>
    <row r="624" spans="1:35" s="21" customFormat="1" ht="76.5" hidden="1" customHeight="1">
      <c r="A624" s="101" t="s">
        <v>3635</v>
      </c>
      <c r="B624" s="37" t="s">
        <v>2695</v>
      </c>
      <c r="C624" s="37" t="s">
        <v>97</v>
      </c>
      <c r="D624" s="37" t="s">
        <v>97</v>
      </c>
      <c r="E624" s="123" t="s">
        <v>569</v>
      </c>
      <c r="F624" s="40" t="s">
        <v>4217</v>
      </c>
      <c r="G624" s="40" t="s">
        <v>4217</v>
      </c>
      <c r="H624" s="118" t="s">
        <v>2696</v>
      </c>
      <c r="I624" s="31" t="s">
        <v>1881</v>
      </c>
      <c r="J624" s="31" t="s">
        <v>1865</v>
      </c>
      <c r="K624" s="31" t="s">
        <v>1854</v>
      </c>
      <c r="L624" s="31" t="s">
        <v>1855</v>
      </c>
      <c r="M624" s="31" t="s">
        <v>5</v>
      </c>
      <c r="N624" s="31" t="s">
        <v>4217</v>
      </c>
      <c r="O624" s="30" t="e">
        <f>COUNTIF([2]!Table48[[#This Row],[CMMI Primary Care First
Version Date: CY 2022]:[CMS Merit-based Incentive Payment System (MIPS)
Version Date: CY 2022]],"*yes*")</f>
        <v>#REF!</v>
      </c>
      <c r="P624" s="134" t="s">
        <v>4217</v>
      </c>
      <c r="Q624" s="134" t="s">
        <v>4217</v>
      </c>
      <c r="R624" s="134" t="s">
        <v>4217</v>
      </c>
      <c r="S624" s="134" t="s">
        <v>4217</v>
      </c>
      <c r="T624" s="31" t="s">
        <v>4217</v>
      </c>
      <c r="U624" s="134" t="s">
        <v>4217</v>
      </c>
      <c r="V624" s="134" t="s">
        <v>4217</v>
      </c>
      <c r="W624" s="134" t="s">
        <v>4217</v>
      </c>
      <c r="X624" s="134" t="s">
        <v>4217</v>
      </c>
      <c r="Y624" s="134" t="s">
        <v>4217</v>
      </c>
      <c r="Z624" s="134" t="s">
        <v>1</v>
      </c>
      <c r="AA624" s="134" t="s">
        <v>4217</v>
      </c>
      <c r="AB624" s="31" t="s">
        <v>4217</v>
      </c>
      <c r="AC624" s="134" t="s">
        <v>4217</v>
      </c>
      <c r="AD624" s="134" t="s">
        <v>4217</v>
      </c>
      <c r="AE624" s="134" t="s">
        <v>4217</v>
      </c>
      <c r="AF624" s="31" t="s">
        <v>4217</v>
      </c>
      <c r="AG624" s="134" t="s">
        <v>4217</v>
      </c>
      <c r="AH624" s="134" t="s">
        <v>4217</v>
      </c>
      <c r="AI624" s="31" t="s">
        <v>4217</v>
      </c>
    </row>
    <row r="625" spans="1:35" s="21" customFormat="1" ht="76.5" hidden="1" customHeight="1">
      <c r="A625" s="101" t="s">
        <v>1083</v>
      </c>
      <c r="B625" s="37" t="s">
        <v>2240</v>
      </c>
      <c r="C625" s="37" t="s">
        <v>302</v>
      </c>
      <c r="D625" s="39" t="s">
        <v>2235</v>
      </c>
      <c r="E625" s="123" t="s">
        <v>569</v>
      </c>
      <c r="F625" s="44" t="s">
        <v>4217</v>
      </c>
      <c r="G625" s="44" t="s">
        <v>4217</v>
      </c>
      <c r="H625" s="118" t="s">
        <v>2241</v>
      </c>
      <c r="I625" s="31" t="s">
        <v>1881</v>
      </c>
      <c r="J625" s="31" t="s">
        <v>1865</v>
      </c>
      <c r="K625" s="31" t="s">
        <v>1854</v>
      </c>
      <c r="L625" s="31" t="s">
        <v>1855</v>
      </c>
      <c r="M625" s="31" t="s">
        <v>5</v>
      </c>
      <c r="N625" s="31" t="s">
        <v>4217</v>
      </c>
      <c r="O625" s="30" t="e">
        <f>COUNTIF([2]!Table48[[#This Row],[CMMI Primary Care First
Version Date: CY 2022]:[CMS Merit-based Incentive Payment System (MIPS)
Version Date: CY 2022]],"*yes*")</f>
        <v>#REF!</v>
      </c>
      <c r="P625" s="134" t="s">
        <v>4217</v>
      </c>
      <c r="Q625" s="134" t="s">
        <v>4217</v>
      </c>
      <c r="R625" s="134" t="s">
        <v>4217</v>
      </c>
      <c r="S625" s="134" t="s">
        <v>4217</v>
      </c>
      <c r="T625" s="134" t="s">
        <v>4217</v>
      </c>
      <c r="U625" s="134" t="s">
        <v>4217</v>
      </c>
      <c r="V625" s="134" t="s">
        <v>4217</v>
      </c>
      <c r="W625" s="134" t="s">
        <v>4217</v>
      </c>
      <c r="X625" s="134" t="s">
        <v>4217</v>
      </c>
      <c r="Y625" s="134" t="s">
        <v>4217</v>
      </c>
      <c r="Z625" s="134" t="s">
        <v>1</v>
      </c>
      <c r="AA625" s="134" t="s">
        <v>4217</v>
      </c>
      <c r="AB625" s="134" t="s">
        <v>4217</v>
      </c>
      <c r="AC625" s="134" t="s">
        <v>4217</v>
      </c>
      <c r="AD625" s="134" t="s">
        <v>4217</v>
      </c>
      <c r="AE625" s="134" t="s">
        <v>4217</v>
      </c>
      <c r="AF625" s="134" t="s">
        <v>4217</v>
      </c>
      <c r="AG625" s="134" t="s">
        <v>4217</v>
      </c>
      <c r="AH625" s="134" t="s">
        <v>4217</v>
      </c>
      <c r="AI625" s="134" t="s">
        <v>4217</v>
      </c>
    </row>
    <row r="626" spans="1:35" s="21" customFormat="1" ht="76.5" hidden="1" customHeight="1">
      <c r="A626" s="101" t="s">
        <v>3636</v>
      </c>
      <c r="B626" s="37" t="s">
        <v>4376</v>
      </c>
      <c r="C626" s="37" t="s">
        <v>97</v>
      </c>
      <c r="D626" s="37" t="s">
        <v>97</v>
      </c>
      <c r="E626" s="123" t="s">
        <v>1935</v>
      </c>
      <c r="F626" s="40" t="s">
        <v>4217</v>
      </c>
      <c r="G626" s="40" t="s">
        <v>4217</v>
      </c>
      <c r="H626" s="118" t="s">
        <v>4377</v>
      </c>
      <c r="I626" s="31" t="s">
        <v>4378</v>
      </c>
      <c r="J626" s="31" t="s">
        <v>4379</v>
      </c>
      <c r="K626" s="31" t="s">
        <v>1848</v>
      </c>
      <c r="L626" s="31" t="s">
        <v>4380</v>
      </c>
      <c r="M626" s="31" t="s">
        <v>311</v>
      </c>
      <c r="N626" s="31" t="s">
        <v>4217</v>
      </c>
      <c r="O626" s="30" t="e">
        <f>COUNTIF([2]!Table48[[#This Row],[CMMI Primary Care First
Version Date: CY 2022]:[CMS Merit-based Incentive Payment System (MIPS)
Version Date: CY 2022]],"*yes*")</f>
        <v>#REF!</v>
      </c>
      <c r="P626" s="134" t="s">
        <v>4217</v>
      </c>
      <c r="Q626" s="134" t="s">
        <v>4217</v>
      </c>
      <c r="R626" s="134" t="s">
        <v>4217</v>
      </c>
      <c r="S626" s="134" t="s">
        <v>4217</v>
      </c>
      <c r="T626" s="31" t="s">
        <v>4217</v>
      </c>
      <c r="U626" s="134" t="s">
        <v>4217</v>
      </c>
      <c r="V626" s="134" t="s">
        <v>4217</v>
      </c>
      <c r="W626" s="134" t="s">
        <v>4217</v>
      </c>
      <c r="X626" s="134" t="s">
        <v>4217</v>
      </c>
      <c r="Y626" s="134" t="s">
        <v>4217</v>
      </c>
      <c r="Z626" s="134" t="s">
        <v>4217</v>
      </c>
      <c r="AA626" s="134" t="s">
        <v>4217</v>
      </c>
      <c r="AB626" s="31" t="s">
        <v>4217</v>
      </c>
      <c r="AC626" s="134" t="s">
        <v>4217</v>
      </c>
      <c r="AD626" s="134" t="s">
        <v>4217</v>
      </c>
      <c r="AE626" s="134" t="s">
        <v>4217</v>
      </c>
      <c r="AF626" s="31" t="s">
        <v>4217</v>
      </c>
      <c r="AG626" s="134" t="s">
        <v>4217</v>
      </c>
      <c r="AH626" s="134" t="s">
        <v>4217</v>
      </c>
      <c r="AI626" s="31" t="s">
        <v>4217</v>
      </c>
    </row>
    <row r="627" spans="1:35" s="21" customFormat="1" ht="76.5" hidden="1" customHeight="1">
      <c r="A627" s="101" t="s">
        <v>1139</v>
      </c>
      <c r="B627" s="37" t="s">
        <v>986</v>
      </c>
      <c r="C627" s="37" t="s">
        <v>97</v>
      </c>
      <c r="D627" s="37" t="s">
        <v>97</v>
      </c>
      <c r="E627" s="123" t="s">
        <v>1915</v>
      </c>
      <c r="F627" s="44" t="s">
        <v>4217</v>
      </c>
      <c r="G627" s="44" t="s">
        <v>4217</v>
      </c>
      <c r="H627" s="118" t="s">
        <v>1243</v>
      </c>
      <c r="I627" s="31" t="s">
        <v>1850</v>
      </c>
      <c r="J627" s="31" t="s">
        <v>1853</v>
      </c>
      <c r="K627" s="31" t="s">
        <v>1848</v>
      </c>
      <c r="L627" s="31" t="s">
        <v>1855</v>
      </c>
      <c r="M627" s="31" t="s">
        <v>1727</v>
      </c>
      <c r="N627" s="31" t="s">
        <v>4217</v>
      </c>
      <c r="O627" s="30" t="e">
        <f>COUNTIF([2]!Table48[[#This Row],[CMMI Primary Care First
Version Date: CY 2022]:[CMS Merit-based Incentive Payment System (MIPS)
Version Date: CY 2022]],"*yes*")</f>
        <v>#REF!</v>
      </c>
      <c r="P627" s="134" t="s">
        <v>4217</v>
      </c>
      <c r="Q627" s="134" t="s">
        <v>4217</v>
      </c>
      <c r="R627" s="134" t="s">
        <v>4217</v>
      </c>
      <c r="S627" s="134" t="s">
        <v>4217</v>
      </c>
      <c r="T627" s="134" t="s">
        <v>4217</v>
      </c>
      <c r="U627" s="134" t="s">
        <v>4217</v>
      </c>
      <c r="V627" s="134" t="s">
        <v>4217</v>
      </c>
      <c r="W627" s="134" t="s">
        <v>4217</v>
      </c>
      <c r="X627" s="134" t="s">
        <v>4217</v>
      </c>
      <c r="Y627" s="134" t="s">
        <v>4217</v>
      </c>
      <c r="Z627" s="134" t="s">
        <v>4217</v>
      </c>
      <c r="AA627" s="134" t="s">
        <v>4217</v>
      </c>
      <c r="AB627" s="134" t="s">
        <v>4217</v>
      </c>
      <c r="AC627" s="134" t="s">
        <v>4217</v>
      </c>
      <c r="AD627" s="134" t="s">
        <v>4217</v>
      </c>
      <c r="AE627" s="134" t="s">
        <v>4217</v>
      </c>
      <c r="AF627" s="134" t="s">
        <v>4217</v>
      </c>
      <c r="AG627" s="134" t="s">
        <v>4217</v>
      </c>
      <c r="AH627" s="134" t="s">
        <v>4217</v>
      </c>
      <c r="AI627" s="134" t="s">
        <v>4217</v>
      </c>
    </row>
    <row r="628" spans="1:35" s="21" customFormat="1" ht="76.5" hidden="1" customHeight="1">
      <c r="A628" s="101" t="s">
        <v>3637</v>
      </c>
      <c r="B628" s="37" t="s">
        <v>2604</v>
      </c>
      <c r="C628" s="37" t="s">
        <v>97</v>
      </c>
      <c r="D628" s="37" t="s">
        <v>97</v>
      </c>
      <c r="E628" s="123" t="s">
        <v>2605</v>
      </c>
      <c r="F628" s="40" t="s">
        <v>4217</v>
      </c>
      <c r="G628" s="40" t="s">
        <v>4217</v>
      </c>
      <c r="H628" s="118" t="s">
        <v>2606</v>
      </c>
      <c r="I628" s="31" t="s">
        <v>1881</v>
      </c>
      <c r="J628" s="31" t="s">
        <v>1868</v>
      </c>
      <c r="K628" s="31" t="s">
        <v>1854</v>
      </c>
      <c r="L628" s="31" t="s">
        <v>1891</v>
      </c>
      <c r="M628" s="31" t="s">
        <v>5</v>
      </c>
      <c r="N628" s="31" t="s">
        <v>4217</v>
      </c>
      <c r="O628" s="30" t="e">
        <f>COUNTIF([2]!Table48[[#This Row],[CMMI Primary Care First
Version Date: CY 2022]:[CMS Merit-based Incentive Payment System (MIPS)
Version Date: CY 2022]],"*yes*")</f>
        <v>#REF!</v>
      </c>
      <c r="P628" s="134" t="s">
        <v>4217</v>
      </c>
      <c r="Q628" s="134" t="s">
        <v>4217</v>
      </c>
      <c r="R628" s="134" t="s">
        <v>4217</v>
      </c>
      <c r="S628" s="134" t="s">
        <v>4217</v>
      </c>
      <c r="T628" s="31" t="s">
        <v>4217</v>
      </c>
      <c r="U628" s="134" t="s">
        <v>4217</v>
      </c>
      <c r="V628" s="134" t="s">
        <v>4217</v>
      </c>
      <c r="W628" s="134" t="s">
        <v>4217</v>
      </c>
      <c r="X628" s="134" t="s">
        <v>4217</v>
      </c>
      <c r="Y628" s="134" t="s">
        <v>4217</v>
      </c>
      <c r="Z628" s="134" t="s">
        <v>4217</v>
      </c>
      <c r="AA628" s="134" t="s">
        <v>4217</v>
      </c>
      <c r="AB628" s="31" t="s">
        <v>4217</v>
      </c>
      <c r="AC628" s="134" t="s">
        <v>4217</v>
      </c>
      <c r="AD628" s="134" t="s">
        <v>4217</v>
      </c>
      <c r="AE628" s="134" t="s">
        <v>4217</v>
      </c>
      <c r="AF628" s="31" t="s">
        <v>4217</v>
      </c>
      <c r="AG628" s="134" t="s">
        <v>4217</v>
      </c>
      <c r="AH628" s="134" t="s">
        <v>4217</v>
      </c>
      <c r="AI628" s="31" t="s">
        <v>1</v>
      </c>
    </row>
    <row r="629" spans="1:35" s="21" customFormat="1" ht="76.5" hidden="1" customHeight="1">
      <c r="A629" s="101" t="s">
        <v>3640</v>
      </c>
      <c r="B629" s="37" t="s">
        <v>2395</v>
      </c>
      <c r="C629" s="37" t="s">
        <v>3201</v>
      </c>
      <c r="D629" s="37" t="s">
        <v>2235</v>
      </c>
      <c r="E629" s="123" t="s">
        <v>614</v>
      </c>
      <c r="F629" s="40" t="s">
        <v>2396</v>
      </c>
      <c r="G629" s="40" t="s">
        <v>2397</v>
      </c>
      <c r="H629" s="118" t="s">
        <v>1986</v>
      </c>
      <c r="I629" s="31" t="s">
        <v>2260</v>
      </c>
      <c r="J629" s="31" t="s">
        <v>1876</v>
      </c>
      <c r="K629" s="31" t="s">
        <v>1848</v>
      </c>
      <c r="L629" s="31" t="s">
        <v>1855</v>
      </c>
      <c r="M629" s="31" t="s">
        <v>5</v>
      </c>
      <c r="N629" s="31" t="s">
        <v>1</v>
      </c>
      <c r="O629" s="30" t="e">
        <f>COUNTIF([2]!Table48[[#This Row],[CMMI Primary Care First
Version Date: CY 2022]:[CMS Merit-based Incentive Payment System (MIPS)
Version Date: CY 2022]],"*yes*")</f>
        <v>#REF!</v>
      </c>
      <c r="P629" s="134" t="s">
        <v>4217</v>
      </c>
      <c r="Q629" s="134" t="s">
        <v>4217</v>
      </c>
      <c r="R629" s="134" t="s">
        <v>4217</v>
      </c>
      <c r="S629" s="134" t="s">
        <v>4217</v>
      </c>
      <c r="T629" s="31" t="s">
        <v>4217</v>
      </c>
      <c r="U629" s="134" t="s">
        <v>4217</v>
      </c>
      <c r="V629" s="134" t="s">
        <v>4217</v>
      </c>
      <c r="W629" s="134" t="s">
        <v>4217</v>
      </c>
      <c r="X629" s="134" t="s">
        <v>4217</v>
      </c>
      <c r="Y629" s="134" t="s">
        <v>4217</v>
      </c>
      <c r="Z629" s="134" t="s">
        <v>4217</v>
      </c>
      <c r="AA629" s="134" t="s">
        <v>4217</v>
      </c>
      <c r="AB629" s="31" t="s">
        <v>4217</v>
      </c>
      <c r="AC629" s="134" t="s">
        <v>4217</v>
      </c>
      <c r="AD629" s="134" t="s">
        <v>4217</v>
      </c>
      <c r="AE629" s="134" t="s">
        <v>4217</v>
      </c>
      <c r="AF629" s="31" t="s">
        <v>4217</v>
      </c>
      <c r="AG629" s="134" t="s">
        <v>4217</v>
      </c>
      <c r="AH629" s="134" t="s">
        <v>4217</v>
      </c>
      <c r="AI629" s="31" t="s">
        <v>4217</v>
      </c>
    </row>
    <row r="630" spans="1:35" s="21" customFormat="1" ht="76.5" hidden="1" customHeight="1">
      <c r="A630" s="101" t="s">
        <v>391</v>
      </c>
      <c r="B630" s="37" t="s">
        <v>296</v>
      </c>
      <c r="C630" s="37" t="s">
        <v>153</v>
      </c>
      <c r="D630" s="39" t="s">
        <v>2235</v>
      </c>
      <c r="E630" s="123" t="s">
        <v>1935</v>
      </c>
      <c r="F630" s="44" t="s">
        <v>4217</v>
      </c>
      <c r="G630" s="44" t="s">
        <v>4217</v>
      </c>
      <c r="H630" s="118" t="s">
        <v>3219</v>
      </c>
      <c r="I630" s="31" t="s">
        <v>2260</v>
      </c>
      <c r="J630" s="31" t="s">
        <v>1876</v>
      </c>
      <c r="K630" s="31" t="s">
        <v>1848</v>
      </c>
      <c r="L630" s="31" t="s">
        <v>2220</v>
      </c>
      <c r="M630" s="31" t="s">
        <v>1727</v>
      </c>
      <c r="N630" s="31" t="s">
        <v>1</v>
      </c>
      <c r="O630" s="30" t="e">
        <f>COUNTIF([2]!Table48[[#This Row],[CMMI Primary Care First
Version Date: CY 2022]:[CMS Merit-based Incentive Payment System (MIPS)
Version Date: CY 2022]],"*yes*")</f>
        <v>#REF!</v>
      </c>
      <c r="P630" s="134" t="s">
        <v>4217</v>
      </c>
      <c r="Q630" s="134" t="s">
        <v>3718</v>
      </c>
      <c r="R630" s="134" t="s">
        <v>3718</v>
      </c>
      <c r="S630" s="134" t="s">
        <v>4217</v>
      </c>
      <c r="T630" s="134" t="s">
        <v>4217</v>
      </c>
      <c r="U630" s="134" t="s">
        <v>4217</v>
      </c>
      <c r="V630" s="134" t="s">
        <v>4217</v>
      </c>
      <c r="W630" s="134" t="s">
        <v>4217</v>
      </c>
      <c r="X630" s="134" t="s">
        <v>4217</v>
      </c>
      <c r="Y630" s="134" t="s">
        <v>4217</v>
      </c>
      <c r="Z630" s="134" t="s">
        <v>4217</v>
      </c>
      <c r="AA630" s="134" t="s">
        <v>4217</v>
      </c>
      <c r="AB630" s="134" t="s">
        <v>4217</v>
      </c>
      <c r="AC630" s="134" t="s">
        <v>4217</v>
      </c>
      <c r="AD630" s="134" t="s">
        <v>1</v>
      </c>
      <c r="AE630" s="134" t="s">
        <v>4381</v>
      </c>
      <c r="AF630" s="134" t="s">
        <v>4217</v>
      </c>
      <c r="AG630" s="134" t="s">
        <v>2330</v>
      </c>
      <c r="AH630" s="134" t="s">
        <v>4217</v>
      </c>
      <c r="AI630" s="134" t="s">
        <v>1</v>
      </c>
    </row>
    <row r="631" spans="1:35" s="21" customFormat="1" ht="76.5" hidden="1" customHeight="1">
      <c r="A631" s="159" t="s">
        <v>1188</v>
      </c>
      <c r="B631" s="37" t="s">
        <v>4382</v>
      </c>
      <c r="C631" s="37" t="s">
        <v>97</v>
      </c>
      <c r="D631" s="39" t="s">
        <v>97</v>
      </c>
      <c r="E631" s="123" t="s">
        <v>1935</v>
      </c>
      <c r="F631" s="44" t="s">
        <v>4217</v>
      </c>
      <c r="G631" s="161" t="s">
        <v>4217</v>
      </c>
      <c r="H631" s="118" t="s">
        <v>4383</v>
      </c>
      <c r="I631" s="31" t="s">
        <v>4378</v>
      </c>
      <c r="J631" s="31" t="s">
        <v>2991</v>
      </c>
      <c r="K631" s="31" t="s">
        <v>1848</v>
      </c>
      <c r="L631" s="31" t="s">
        <v>4380</v>
      </c>
      <c r="M631" s="31" t="s">
        <v>311</v>
      </c>
      <c r="N631" s="31" t="s">
        <v>4217</v>
      </c>
      <c r="O631" s="30" t="e">
        <f>COUNTIF([2]!Table48[[#This Row],[CMMI Primary Care First
Version Date: CY 2022]:[CMS Merit-based Incentive Payment System (MIPS)
Version Date: CY 2022]],"*yes*")</f>
        <v>#REF!</v>
      </c>
      <c r="P631" s="134" t="s">
        <v>4217</v>
      </c>
      <c r="Q631" s="134" t="s">
        <v>4217</v>
      </c>
      <c r="R631" s="134" t="s">
        <v>4217</v>
      </c>
      <c r="S631" s="134" t="s">
        <v>4217</v>
      </c>
      <c r="T631" s="134" t="s">
        <v>4217</v>
      </c>
      <c r="U631" s="134" t="s">
        <v>4217</v>
      </c>
      <c r="V631" s="134" t="s">
        <v>4217</v>
      </c>
      <c r="W631" s="134" t="s">
        <v>4217</v>
      </c>
      <c r="X631" s="134" t="s">
        <v>4217</v>
      </c>
      <c r="Y631" s="134" t="s">
        <v>4217</v>
      </c>
      <c r="Z631" s="134" t="s">
        <v>4217</v>
      </c>
      <c r="AA631" s="134" t="s">
        <v>4217</v>
      </c>
      <c r="AB631" s="134" t="s">
        <v>4217</v>
      </c>
      <c r="AC631" s="134" t="s">
        <v>4217</v>
      </c>
      <c r="AD631" s="134" t="s">
        <v>4217</v>
      </c>
      <c r="AE631" s="134" t="s">
        <v>4217</v>
      </c>
      <c r="AF631" s="134" t="s">
        <v>4217</v>
      </c>
      <c r="AG631" s="134" t="s">
        <v>4217</v>
      </c>
      <c r="AH631" s="134" t="s">
        <v>4217</v>
      </c>
      <c r="AI631" s="134" t="s">
        <v>4217</v>
      </c>
    </row>
    <row r="632" spans="1:35" s="21" customFormat="1" ht="76.5" hidden="1" customHeight="1">
      <c r="A632" s="101" t="s">
        <v>3642</v>
      </c>
      <c r="B632" s="37" t="s">
        <v>3641</v>
      </c>
      <c r="C632" s="37" t="s">
        <v>4384</v>
      </c>
      <c r="D632" s="37" t="s">
        <v>2243</v>
      </c>
      <c r="E632" s="123" t="s">
        <v>1935</v>
      </c>
      <c r="F632" s="40" t="s">
        <v>4217</v>
      </c>
      <c r="G632" s="40" t="s">
        <v>4217</v>
      </c>
      <c r="H632" s="118" t="s">
        <v>4385</v>
      </c>
      <c r="I632" s="31" t="s">
        <v>2260</v>
      </c>
      <c r="J632" s="31" t="s">
        <v>1876</v>
      </c>
      <c r="K632" s="31" t="s">
        <v>1848</v>
      </c>
      <c r="L632" s="31" t="s">
        <v>2220</v>
      </c>
      <c r="M632" s="31" t="s">
        <v>311</v>
      </c>
      <c r="N632" s="31" t="s">
        <v>4217</v>
      </c>
      <c r="O632" s="30" t="e">
        <f>COUNTIF([2]!Table48[[#This Row],[CMMI Primary Care First
Version Date: CY 2022]:[CMS Merit-based Incentive Payment System (MIPS)
Version Date: CY 2022]],"*yes*")</f>
        <v>#REF!</v>
      </c>
      <c r="P632" s="134" t="s">
        <v>4217</v>
      </c>
      <c r="Q632" s="134" t="s">
        <v>4217</v>
      </c>
      <c r="R632" s="134" t="s">
        <v>4217</v>
      </c>
      <c r="S632" s="134" t="s">
        <v>4217</v>
      </c>
      <c r="T632" s="31" t="s">
        <v>4217</v>
      </c>
      <c r="U632" s="134" t="s">
        <v>4217</v>
      </c>
      <c r="V632" s="134" t="s">
        <v>4217</v>
      </c>
      <c r="W632" s="134" t="s">
        <v>4217</v>
      </c>
      <c r="X632" s="134" t="s">
        <v>4217</v>
      </c>
      <c r="Y632" s="134" t="s">
        <v>4217</v>
      </c>
      <c r="Z632" s="134" t="s">
        <v>4217</v>
      </c>
      <c r="AA632" s="134" t="s">
        <v>4217</v>
      </c>
      <c r="AB632" s="31" t="s">
        <v>4217</v>
      </c>
      <c r="AC632" s="134" t="s">
        <v>4217</v>
      </c>
      <c r="AD632" s="134" t="s">
        <v>3702</v>
      </c>
      <c r="AE632" s="134" t="s">
        <v>4217</v>
      </c>
      <c r="AF632" s="31" t="s">
        <v>4217</v>
      </c>
      <c r="AG632" s="134" t="s">
        <v>4217</v>
      </c>
      <c r="AH632" s="134" t="s">
        <v>4217</v>
      </c>
      <c r="AI632" s="31" t="s">
        <v>4217</v>
      </c>
    </row>
    <row r="633" spans="1:35" s="21" customFormat="1" ht="76.5" hidden="1" customHeight="1">
      <c r="A633" s="101" t="s">
        <v>358</v>
      </c>
      <c r="B633" s="37" t="s">
        <v>885</v>
      </c>
      <c r="C633" s="37" t="s">
        <v>97</v>
      </c>
      <c r="D633" s="37" t="s">
        <v>97</v>
      </c>
      <c r="E633" s="123" t="s">
        <v>1930</v>
      </c>
      <c r="F633" s="40" t="s">
        <v>2495</v>
      </c>
      <c r="G633" s="40" t="s">
        <v>4217</v>
      </c>
      <c r="H633" s="118" t="s">
        <v>2014</v>
      </c>
      <c r="I633" s="31" t="s">
        <v>1850</v>
      </c>
      <c r="J633" s="31" t="s">
        <v>1858</v>
      </c>
      <c r="K633" s="31" t="s">
        <v>1848</v>
      </c>
      <c r="L633" s="31" t="s">
        <v>1855</v>
      </c>
      <c r="M633" s="31" t="s">
        <v>5</v>
      </c>
      <c r="N633" s="31" t="s">
        <v>4217</v>
      </c>
      <c r="O633" s="30" t="e">
        <f>COUNTIF([2]!Table48[[#This Row],[CMMI Primary Care First
Version Date: CY 2022]:[CMS Merit-based Incentive Payment System (MIPS)
Version Date: CY 2022]],"*yes*")</f>
        <v>#REF!</v>
      </c>
      <c r="P633" s="134" t="s">
        <v>4217</v>
      </c>
      <c r="Q633" s="134" t="s">
        <v>4217</v>
      </c>
      <c r="R633" s="134" t="s">
        <v>4217</v>
      </c>
      <c r="S633" s="134" t="s">
        <v>4217</v>
      </c>
      <c r="T633" s="134" t="s">
        <v>4217</v>
      </c>
      <c r="U633" s="134" t="s">
        <v>4217</v>
      </c>
      <c r="V633" s="134" t="s">
        <v>4217</v>
      </c>
      <c r="W633" s="134" t="s">
        <v>4217</v>
      </c>
      <c r="X633" s="134" t="s">
        <v>4217</v>
      </c>
      <c r="Y633" s="134" t="s">
        <v>4217</v>
      </c>
      <c r="Z633" s="134" t="s">
        <v>4217</v>
      </c>
      <c r="AA633" s="134" t="s">
        <v>4217</v>
      </c>
      <c r="AB633" s="134" t="s">
        <v>4217</v>
      </c>
      <c r="AC633" s="134" t="s">
        <v>4217</v>
      </c>
      <c r="AD633" s="134" t="s">
        <v>4217</v>
      </c>
      <c r="AE633" s="134" t="s">
        <v>4217</v>
      </c>
      <c r="AF633" s="134" t="s">
        <v>4217</v>
      </c>
      <c r="AG633" s="134" t="s">
        <v>4217</v>
      </c>
      <c r="AH633" s="134" t="s">
        <v>4217</v>
      </c>
      <c r="AI633" s="134" t="s">
        <v>4217</v>
      </c>
    </row>
    <row r="634" spans="1:35" s="21" customFormat="1" ht="76.5" hidden="1" customHeight="1">
      <c r="A634" s="101" t="s">
        <v>3643</v>
      </c>
      <c r="B634" s="37" t="s">
        <v>837</v>
      </c>
      <c r="C634" s="37" t="s">
        <v>1300</v>
      </c>
      <c r="D634" s="37" t="s">
        <v>2243</v>
      </c>
      <c r="E634" s="123" t="s">
        <v>1933</v>
      </c>
      <c r="F634" s="40" t="s">
        <v>4217</v>
      </c>
      <c r="G634" s="40" t="s">
        <v>4217</v>
      </c>
      <c r="H634" s="118" t="s">
        <v>1241</v>
      </c>
      <c r="I634" s="31" t="s">
        <v>1850</v>
      </c>
      <c r="J634" s="31" t="s">
        <v>1847</v>
      </c>
      <c r="K634" s="31" t="s">
        <v>1848</v>
      </c>
      <c r="L634" s="31" t="s">
        <v>1891</v>
      </c>
      <c r="M634" s="31" t="s">
        <v>311</v>
      </c>
      <c r="N634" s="31" t="s">
        <v>4217</v>
      </c>
      <c r="O634" s="30" t="e">
        <f>COUNTIF([2]!Table48[[#This Row],[CMMI Primary Care First
Version Date: CY 2022]:[CMS Merit-based Incentive Payment System (MIPS)
Version Date: CY 2022]],"*yes*")</f>
        <v>#REF!</v>
      </c>
      <c r="P634" s="134" t="s">
        <v>4217</v>
      </c>
      <c r="Q634" s="134" t="s">
        <v>4217</v>
      </c>
      <c r="R634" s="134" t="s">
        <v>4217</v>
      </c>
      <c r="S634" s="134" t="s">
        <v>4217</v>
      </c>
      <c r="T634" s="31" t="s">
        <v>4217</v>
      </c>
      <c r="U634" s="134" t="s">
        <v>4217</v>
      </c>
      <c r="V634" s="134" t="s">
        <v>4217</v>
      </c>
      <c r="W634" s="134" t="s">
        <v>4217</v>
      </c>
      <c r="X634" s="134" t="s">
        <v>4217</v>
      </c>
      <c r="Y634" s="134" t="s">
        <v>4217</v>
      </c>
      <c r="Z634" s="134" t="s">
        <v>4217</v>
      </c>
      <c r="AA634" s="134" t="s">
        <v>4217</v>
      </c>
      <c r="AB634" s="31" t="s">
        <v>4217</v>
      </c>
      <c r="AC634" s="134" t="s">
        <v>4217</v>
      </c>
      <c r="AD634" s="134" t="s">
        <v>4217</v>
      </c>
      <c r="AE634" s="134" t="s">
        <v>4217</v>
      </c>
      <c r="AF634" s="31" t="s">
        <v>4217</v>
      </c>
      <c r="AG634" s="134" t="s">
        <v>4217</v>
      </c>
      <c r="AH634" s="134" t="s">
        <v>4217</v>
      </c>
      <c r="AI634" s="31" t="s">
        <v>4217</v>
      </c>
    </row>
    <row r="635" spans="1:35" s="21" customFormat="1" ht="76.5" hidden="1" customHeight="1">
      <c r="A635" s="101" t="s">
        <v>3644</v>
      </c>
      <c r="B635" s="37" t="s">
        <v>2972</v>
      </c>
      <c r="C635" s="37" t="s">
        <v>97</v>
      </c>
      <c r="D635" s="37" t="s">
        <v>97</v>
      </c>
      <c r="E635" s="123" t="s">
        <v>569</v>
      </c>
      <c r="F635" s="40" t="s">
        <v>4217</v>
      </c>
      <c r="G635" s="40" t="s">
        <v>4217</v>
      </c>
      <c r="H635" s="118" t="s">
        <v>2973</v>
      </c>
      <c r="I635" s="31" t="s">
        <v>1881</v>
      </c>
      <c r="J635" s="31" t="s">
        <v>1865</v>
      </c>
      <c r="K635" s="31" t="s">
        <v>1854</v>
      </c>
      <c r="L635" s="31" t="s">
        <v>1855</v>
      </c>
      <c r="M635" s="31" t="s">
        <v>5</v>
      </c>
      <c r="N635" s="31" t="s">
        <v>4217</v>
      </c>
      <c r="O635" s="30" t="e">
        <f>COUNTIF([2]!Table48[[#This Row],[CMMI Primary Care First
Version Date: CY 2022]:[CMS Merit-based Incentive Payment System (MIPS)
Version Date: CY 2022]],"*yes*")</f>
        <v>#REF!</v>
      </c>
      <c r="P635" s="134" t="s">
        <v>4217</v>
      </c>
      <c r="Q635" s="134" t="s">
        <v>4217</v>
      </c>
      <c r="R635" s="134" t="s">
        <v>4217</v>
      </c>
      <c r="S635" s="134" t="s">
        <v>4217</v>
      </c>
      <c r="T635" s="31" t="s">
        <v>4217</v>
      </c>
      <c r="U635" s="134" t="s">
        <v>4217</v>
      </c>
      <c r="V635" s="134" t="s">
        <v>4217</v>
      </c>
      <c r="W635" s="134" t="s">
        <v>4217</v>
      </c>
      <c r="X635" s="134" t="s">
        <v>4217</v>
      </c>
      <c r="Y635" s="134" t="s">
        <v>4217</v>
      </c>
      <c r="Z635" s="134" t="s">
        <v>1</v>
      </c>
      <c r="AA635" s="134" t="s">
        <v>4217</v>
      </c>
      <c r="AB635" s="31" t="s">
        <v>4217</v>
      </c>
      <c r="AC635" s="134" t="s">
        <v>4217</v>
      </c>
      <c r="AD635" s="134" t="s">
        <v>4217</v>
      </c>
      <c r="AE635" s="134" t="s">
        <v>4217</v>
      </c>
      <c r="AF635" s="31" t="s">
        <v>4217</v>
      </c>
      <c r="AG635" s="134" t="s">
        <v>4217</v>
      </c>
      <c r="AH635" s="134" t="s">
        <v>4217</v>
      </c>
      <c r="AI635" s="31" t="s">
        <v>4217</v>
      </c>
    </row>
    <row r="636" spans="1:35" s="21" customFormat="1" ht="76.5" hidden="1" customHeight="1">
      <c r="A636" s="101" t="s">
        <v>3645</v>
      </c>
      <c r="B636" s="37" t="s">
        <v>790</v>
      </c>
      <c r="C636" s="37" t="s">
        <v>3260</v>
      </c>
      <c r="D636" s="37" t="s">
        <v>2243</v>
      </c>
      <c r="E636" s="123" t="s">
        <v>1607</v>
      </c>
      <c r="F636" s="40" t="s">
        <v>2425</v>
      </c>
      <c r="G636" s="40" t="s">
        <v>4217</v>
      </c>
      <c r="H636" s="118" t="s">
        <v>791</v>
      </c>
      <c r="I636" s="31" t="s">
        <v>1864</v>
      </c>
      <c r="J636" s="31" t="s">
        <v>1865</v>
      </c>
      <c r="K636" s="31" t="s">
        <v>1848</v>
      </c>
      <c r="L636" s="31" t="s">
        <v>1891</v>
      </c>
      <c r="M636" s="31" t="s">
        <v>1727</v>
      </c>
      <c r="N636" s="31" t="s">
        <v>1</v>
      </c>
      <c r="O636" s="30" t="e">
        <f>COUNTIF([2]!Table48[[#This Row],[CMMI Primary Care First
Version Date: CY 2022]:[CMS Merit-based Incentive Payment System (MIPS)
Version Date: CY 2022]],"*yes*")</f>
        <v>#REF!</v>
      </c>
      <c r="P636" s="134" t="s">
        <v>4217</v>
      </c>
      <c r="Q636" s="134" t="s">
        <v>4217</v>
      </c>
      <c r="R636" s="134" t="s">
        <v>4217</v>
      </c>
      <c r="S636" s="134" t="s">
        <v>4217</v>
      </c>
      <c r="T636" s="31" t="s">
        <v>4217</v>
      </c>
      <c r="U636" s="134" t="s">
        <v>4217</v>
      </c>
      <c r="V636" s="134" t="s">
        <v>4217</v>
      </c>
      <c r="W636" s="134" t="s">
        <v>1</v>
      </c>
      <c r="X636" s="134" t="s">
        <v>4217</v>
      </c>
      <c r="Y636" s="134" t="s">
        <v>4217</v>
      </c>
      <c r="Z636" s="134" t="s">
        <v>4217</v>
      </c>
      <c r="AA636" s="134" t="s">
        <v>4217</v>
      </c>
      <c r="AB636" s="31" t="s">
        <v>4217</v>
      </c>
      <c r="AC636" s="134" t="s">
        <v>4217</v>
      </c>
      <c r="AD636" s="134" t="s">
        <v>4217</v>
      </c>
      <c r="AE636" s="134" t="s">
        <v>4217</v>
      </c>
      <c r="AF636" s="31" t="s">
        <v>4217</v>
      </c>
      <c r="AG636" s="134" t="s">
        <v>4217</v>
      </c>
      <c r="AH636" s="134" t="s">
        <v>4217</v>
      </c>
      <c r="AI636" s="31" t="s">
        <v>4217</v>
      </c>
    </row>
    <row r="637" spans="1:35" s="21" customFormat="1" ht="76.5" hidden="1" customHeight="1">
      <c r="A637" s="101" t="s">
        <v>3648</v>
      </c>
      <c r="B637" s="37" t="s">
        <v>1612</v>
      </c>
      <c r="C637" s="37" t="s">
        <v>97</v>
      </c>
      <c r="D637" s="37" t="s">
        <v>97</v>
      </c>
      <c r="E637" s="123" t="s">
        <v>1607</v>
      </c>
      <c r="F637" s="40" t="s">
        <v>2657</v>
      </c>
      <c r="G637" s="40" t="s">
        <v>4217</v>
      </c>
      <c r="H637" s="118" t="s">
        <v>1755</v>
      </c>
      <c r="I637" s="31" t="s">
        <v>1850</v>
      </c>
      <c r="J637" s="31" t="s">
        <v>97</v>
      </c>
      <c r="K637" s="31" t="s">
        <v>1848</v>
      </c>
      <c r="L637" s="31" t="s">
        <v>1855</v>
      </c>
      <c r="M637" s="31" t="s">
        <v>311</v>
      </c>
      <c r="N637" s="31" t="s">
        <v>4217</v>
      </c>
      <c r="O637" s="30" t="e">
        <f>COUNTIF([2]!Table48[[#This Row],[CMMI Primary Care First
Version Date: CY 2022]:[CMS Merit-based Incentive Payment System (MIPS)
Version Date: CY 2022]],"*yes*")</f>
        <v>#REF!</v>
      </c>
      <c r="P637" s="134" t="s">
        <v>4217</v>
      </c>
      <c r="Q637" s="134" t="s">
        <v>4217</v>
      </c>
      <c r="R637" s="134" t="s">
        <v>4217</v>
      </c>
      <c r="S637" s="134" t="s">
        <v>4217</v>
      </c>
      <c r="T637" s="31" t="s">
        <v>4217</v>
      </c>
      <c r="U637" s="134" t="s">
        <v>4217</v>
      </c>
      <c r="V637" s="134" t="s">
        <v>4217</v>
      </c>
      <c r="W637" s="134" t="s">
        <v>1</v>
      </c>
      <c r="X637" s="134" t="s">
        <v>4217</v>
      </c>
      <c r="Y637" s="134" t="s">
        <v>4217</v>
      </c>
      <c r="Z637" s="134" t="s">
        <v>4217</v>
      </c>
      <c r="AA637" s="134" t="s">
        <v>4217</v>
      </c>
      <c r="AB637" s="31" t="s">
        <v>4217</v>
      </c>
      <c r="AC637" s="134" t="s">
        <v>4217</v>
      </c>
      <c r="AD637" s="134" t="s">
        <v>4217</v>
      </c>
      <c r="AE637" s="134" t="s">
        <v>4217</v>
      </c>
      <c r="AF637" s="31" t="s">
        <v>4217</v>
      </c>
      <c r="AG637" s="134" t="s">
        <v>4217</v>
      </c>
      <c r="AH637" s="134" t="s">
        <v>4217</v>
      </c>
      <c r="AI637" s="31" t="s">
        <v>4217</v>
      </c>
    </row>
    <row r="638" spans="1:35" s="21" customFormat="1" ht="76.5" hidden="1" customHeight="1">
      <c r="A638" s="159" t="s">
        <v>3649</v>
      </c>
      <c r="B638" s="37" t="s">
        <v>2847</v>
      </c>
      <c r="C638" s="37" t="s">
        <v>97</v>
      </c>
      <c r="D638" s="37" t="s">
        <v>97</v>
      </c>
      <c r="E638" s="123" t="s">
        <v>1607</v>
      </c>
      <c r="F638" s="40" t="s">
        <v>2848</v>
      </c>
      <c r="G638" s="40" t="s">
        <v>4217</v>
      </c>
      <c r="H638" s="118" t="s">
        <v>2849</v>
      </c>
      <c r="I638" s="31" t="s">
        <v>1903</v>
      </c>
      <c r="J638" s="31" t="s">
        <v>1865</v>
      </c>
      <c r="K638" s="31" t="s">
        <v>1848</v>
      </c>
      <c r="L638" s="31" t="s">
        <v>1849</v>
      </c>
      <c r="M638" s="31" t="s">
        <v>311</v>
      </c>
      <c r="N638" s="31" t="s">
        <v>4217</v>
      </c>
      <c r="O638" s="30" t="e">
        <f>COUNTIF([2]!Table48[[#This Row],[CMMI Primary Care First
Version Date: CY 2022]:[CMS Merit-based Incentive Payment System (MIPS)
Version Date: CY 2022]],"*yes*")</f>
        <v>#REF!</v>
      </c>
      <c r="P638" s="134" t="s">
        <v>4217</v>
      </c>
      <c r="Q638" s="134" t="s">
        <v>4217</v>
      </c>
      <c r="R638" s="134" t="s">
        <v>4217</v>
      </c>
      <c r="S638" s="134" t="s">
        <v>4217</v>
      </c>
      <c r="T638" s="31" t="s">
        <v>4217</v>
      </c>
      <c r="U638" s="134" t="s">
        <v>4217</v>
      </c>
      <c r="V638" s="134" t="s">
        <v>4217</v>
      </c>
      <c r="W638" s="134" t="s">
        <v>1</v>
      </c>
      <c r="X638" s="134" t="s">
        <v>4217</v>
      </c>
      <c r="Y638" s="134" t="s">
        <v>4217</v>
      </c>
      <c r="Z638" s="134" t="s">
        <v>4217</v>
      </c>
      <c r="AA638" s="134" t="s">
        <v>4217</v>
      </c>
      <c r="AB638" s="31" t="s">
        <v>4217</v>
      </c>
      <c r="AC638" s="134" t="s">
        <v>4217</v>
      </c>
      <c r="AD638" s="134" t="s">
        <v>4217</v>
      </c>
      <c r="AE638" s="134" t="s">
        <v>4217</v>
      </c>
      <c r="AF638" s="31" t="s">
        <v>4217</v>
      </c>
      <c r="AG638" s="134" t="s">
        <v>4217</v>
      </c>
      <c r="AH638" s="134" t="s">
        <v>4217</v>
      </c>
      <c r="AI638" s="31" t="s">
        <v>4217</v>
      </c>
    </row>
    <row r="639" spans="1:35" s="21" customFormat="1" ht="76.5" hidden="1" customHeight="1">
      <c r="A639" s="101" t="s">
        <v>3650</v>
      </c>
      <c r="B639" s="37" t="s">
        <v>3646</v>
      </c>
      <c r="C639" s="37" t="s">
        <v>97</v>
      </c>
      <c r="D639" s="37" t="s">
        <v>97</v>
      </c>
      <c r="E639" s="123" t="s">
        <v>569</v>
      </c>
      <c r="F639" s="40" t="s">
        <v>4217</v>
      </c>
      <c r="G639" s="40" t="s">
        <v>4217</v>
      </c>
      <c r="H639" s="118" t="s">
        <v>3647</v>
      </c>
      <c r="I639" s="31" t="s">
        <v>1881</v>
      </c>
      <c r="J639" s="31" t="s">
        <v>1865</v>
      </c>
      <c r="K639" s="31" t="s">
        <v>1854</v>
      </c>
      <c r="L639" s="31" t="s">
        <v>1855</v>
      </c>
      <c r="M639" s="31" t="s">
        <v>5</v>
      </c>
      <c r="N639" s="31" t="s">
        <v>4217</v>
      </c>
      <c r="O639" s="30" t="e">
        <f>COUNTIF([2]!Table48[[#This Row],[CMMI Primary Care First
Version Date: CY 2022]:[CMS Merit-based Incentive Payment System (MIPS)
Version Date: CY 2022]],"*yes*")</f>
        <v>#REF!</v>
      </c>
      <c r="P639" s="134" t="s">
        <v>4217</v>
      </c>
      <c r="Q639" s="134" t="s">
        <v>4217</v>
      </c>
      <c r="R639" s="134" t="s">
        <v>4217</v>
      </c>
      <c r="S639" s="134" t="s">
        <v>4217</v>
      </c>
      <c r="T639" s="31" t="s">
        <v>4217</v>
      </c>
      <c r="U639" s="134" t="s">
        <v>4217</v>
      </c>
      <c r="V639" s="134" t="s">
        <v>4217</v>
      </c>
      <c r="W639" s="134" t="s">
        <v>4217</v>
      </c>
      <c r="X639" s="134" t="s">
        <v>4217</v>
      </c>
      <c r="Y639" s="134" t="s">
        <v>4217</v>
      </c>
      <c r="Z639" s="134" t="s">
        <v>4217</v>
      </c>
      <c r="AA639" s="134" t="s">
        <v>4217</v>
      </c>
      <c r="AB639" s="31" t="s">
        <v>4217</v>
      </c>
      <c r="AC639" s="134" t="s">
        <v>4217</v>
      </c>
      <c r="AD639" s="134" t="s">
        <v>4217</v>
      </c>
      <c r="AE639" s="134" t="s">
        <v>4217</v>
      </c>
      <c r="AF639" s="31" t="s">
        <v>1</v>
      </c>
      <c r="AG639" s="134" t="s">
        <v>4217</v>
      </c>
      <c r="AH639" s="134" t="s">
        <v>4217</v>
      </c>
      <c r="AI639" s="31" t="s">
        <v>4217</v>
      </c>
    </row>
    <row r="640" spans="1:35" s="21" customFormat="1" ht="76.5" hidden="1" customHeight="1">
      <c r="A640" s="101" t="s">
        <v>3651</v>
      </c>
      <c r="B640" s="37" t="s">
        <v>621</v>
      </c>
      <c r="C640" s="37" t="s">
        <v>97</v>
      </c>
      <c r="D640" s="37" t="s">
        <v>97</v>
      </c>
      <c r="E640" s="123" t="s">
        <v>1622</v>
      </c>
      <c r="F640" s="40" t="s">
        <v>4217</v>
      </c>
      <c r="G640" s="40" t="s">
        <v>4217</v>
      </c>
      <c r="H640" s="118" t="s">
        <v>1467</v>
      </c>
      <c r="I640" s="31" t="s">
        <v>2260</v>
      </c>
      <c r="J640" s="31" t="s">
        <v>1853</v>
      </c>
      <c r="K640" s="31" t="s">
        <v>1848</v>
      </c>
      <c r="L640" s="31" t="s">
        <v>1855</v>
      </c>
      <c r="M640" s="31" t="s">
        <v>5</v>
      </c>
      <c r="N640" s="31" t="s">
        <v>4217</v>
      </c>
      <c r="O640" s="30" t="e">
        <f>COUNTIF([2]!Table48[[#This Row],[CMMI Primary Care First
Version Date: CY 2022]:[CMS Merit-based Incentive Payment System (MIPS)
Version Date: CY 2022]],"*yes*")</f>
        <v>#REF!</v>
      </c>
      <c r="P640" s="134" t="s">
        <v>4217</v>
      </c>
      <c r="Q640" s="134" t="s">
        <v>4217</v>
      </c>
      <c r="R640" s="134" t="s">
        <v>4217</v>
      </c>
      <c r="S640" s="134" t="s">
        <v>4217</v>
      </c>
      <c r="T640" s="31" t="s">
        <v>4217</v>
      </c>
      <c r="U640" s="134" t="s">
        <v>4217</v>
      </c>
      <c r="V640" s="134" t="s">
        <v>4217</v>
      </c>
      <c r="W640" s="134" t="s">
        <v>4217</v>
      </c>
      <c r="X640" s="134" t="s">
        <v>4217</v>
      </c>
      <c r="Y640" s="134" t="s">
        <v>4217</v>
      </c>
      <c r="Z640" s="134" t="s">
        <v>4217</v>
      </c>
      <c r="AA640" s="134" t="s">
        <v>4217</v>
      </c>
      <c r="AB640" s="31" t="s">
        <v>4217</v>
      </c>
      <c r="AC640" s="134" t="s">
        <v>4217</v>
      </c>
      <c r="AD640" s="134" t="s">
        <v>4217</v>
      </c>
      <c r="AE640" s="134" t="s">
        <v>4217</v>
      </c>
      <c r="AF640" s="31" t="s">
        <v>4217</v>
      </c>
      <c r="AG640" s="134" t="s">
        <v>4217</v>
      </c>
      <c r="AH640" s="134" t="s">
        <v>4217</v>
      </c>
      <c r="AI640" s="31" t="s">
        <v>4217</v>
      </c>
    </row>
    <row r="641" spans="1:35" s="21" customFormat="1" ht="76.5" hidden="1" customHeight="1">
      <c r="A641" s="101" t="s">
        <v>1189</v>
      </c>
      <c r="B641" s="37" t="s">
        <v>622</v>
      </c>
      <c r="C641" s="37" t="s">
        <v>97</v>
      </c>
      <c r="D641" s="39" t="s">
        <v>97</v>
      </c>
      <c r="E641" s="123" t="s">
        <v>1622</v>
      </c>
      <c r="F641" s="44" t="s">
        <v>4217</v>
      </c>
      <c r="G641" s="44" t="s">
        <v>4217</v>
      </c>
      <c r="H641" s="118" t="s">
        <v>1468</v>
      </c>
      <c r="I641" s="31" t="s">
        <v>2260</v>
      </c>
      <c r="J641" s="31" t="s">
        <v>1853</v>
      </c>
      <c r="K641" s="31" t="s">
        <v>1854</v>
      </c>
      <c r="L641" s="31" t="s">
        <v>1855</v>
      </c>
      <c r="M641" s="31" t="s">
        <v>1727</v>
      </c>
      <c r="N641" s="31" t="s">
        <v>4217</v>
      </c>
      <c r="O641" s="30" t="e">
        <f>COUNTIF([2]!Table48[[#This Row],[CMMI Primary Care First
Version Date: CY 2022]:[CMS Merit-based Incentive Payment System (MIPS)
Version Date: CY 2022]],"*yes*")</f>
        <v>#REF!</v>
      </c>
      <c r="P641" s="134" t="s">
        <v>4217</v>
      </c>
      <c r="Q641" s="134" t="s">
        <v>4217</v>
      </c>
      <c r="R641" s="134" t="s">
        <v>4217</v>
      </c>
      <c r="S641" s="134" t="s">
        <v>4217</v>
      </c>
      <c r="T641" s="134" t="s">
        <v>4217</v>
      </c>
      <c r="U641" s="134" t="s">
        <v>4217</v>
      </c>
      <c r="V641" s="134" t="s">
        <v>4217</v>
      </c>
      <c r="W641" s="134" t="s">
        <v>4217</v>
      </c>
      <c r="X641" s="134" t="s">
        <v>4217</v>
      </c>
      <c r="Y641" s="134" t="s">
        <v>4217</v>
      </c>
      <c r="Z641" s="134" t="s">
        <v>4217</v>
      </c>
      <c r="AA641" s="134" t="s">
        <v>4217</v>
      </c>
      <c r="AB641" s="134" t="s">
        <v>4217</v>
      </c>
      <c r="AC641" s="134" t="s">
        <v>4217</v>
      </c>
      <c r="AD641" s="134" t="s">
        <v>4217</v>
      </c>
      <c r="AE641" s="134" t="s">
        <v>4217</v>
      </c>
      <c r="AF641" s="134" t="s">
        <v>4217</v>
      </c>
      <c r="AG641" s="134" t="s">
        <v>4217</v>
      </c>
      <c r="AH641" s="134" t="s">
        <v>4217</v>
      </c>
      <c r="AI641" s="134" t="s">
        <v>4217</v>
      </c>
    </row>
    <row r="642" spans="1:35" s="21" customFormat="1" ht="76.5" hidden="1" customHeight="1">
      <c r="A642" s="101" t="s">
        <v>392</v>
      </c>
      <c r="B642" s="37" t="s">
        <v>623</v>
      </c>
      <c r="C642" s="37" t="s">
        <v>97</v>
      </c>
      <c r="D642" s="39" t="s">
        <v>97</v>
      </c>
      <c r="E642" s="123" t="s">
        <v>1622</v>
      </c>
      <c r="F642" s="44" t="s">
        <v>2399</v>
      </c>
      <c r="G642" s="44" t="s">
        <v>4386</v>
      </c>
      <c r="H642" s="118" t="s">
        <v>1469</v>
      </c>
      <c r="I642" s="31" t="s">
        <v>2260</v>
      </c>
      <c r="J642" s="31" t="s">
        <v>1853</v>
      </c>
      <c r="K642" s="31" t="s">
        <v>1848</v>
      </c>
      <c r="L642" s="31" t="s">
        <v>1855</v>
      </c>
      <c r="M642" s="31" t="s">
        <v>311</v>
      </c>
      <c r="N642" s="31" t="s">
        <v>1</v>
      </c>
      <c r="O642" s="30" t="e">
        <f>COUNTIF([2]!Table48[[#This Row],[CMMI Primary Care First
Version Date: CY 2022]:[CMS Merit-based Incentive Payment System (MIPS)
Version Date: CY 2022]],"*yes*")</f>
        <v>#REF!</v>
      </c>
      <c r="P642" s="134" t="s">
        <v>4217</v>
      </c>
      <c r="Q642" s="134" t="s">
        <v>4217</v>
      </c>
      <c r="R642" s="134" t="s">
        <v>4217</v>
      </c>
      <c r="S642" s="134" t="s">
        <v>1</v>
      </c>
      <c r="T642" s="134" t="s">
        <v>4217</v>
      </c>
      <c r="U642" s="134" t="s">
        <v>4217</v>
      </c>
      <c r="V642" s="134" t="s">
        <v>4217</v>
      </c>
      <c r="W642" s="134" t="s">
        <v>1</v>
      </c>
      <c r="X642" s="134" t="s">
        <v>4217</v>
      </c>
      <c r="Y642" s="134" t="s">
        <v>4217</v>
      </c>
      <c r="Z642" s="134" t="s">
        <v>4217</v>
      </c>
      <c r="AA642" s="134" t="s">
        <v>4217</v>
      </c>
      <c r="AB642" s="134" t="s">
        <v>4217</v>
      </c>
      <c r="AC642" s="134" t="s">
        <v>4217</v>
      </c>
      <c r="AD642" s="134" t="s">
        <v>4217</v>
      </c>
      <c r="AE642" s="134" t="s">
        <v>4217</v>
      </c>
      <c r="AF642" s="134" t="s">
        <v>4217</v>
      </c>
      <c r="AG642" s="134" t="s">
        <v>4217</v>
      </c>
      <c r="AH642" s="134" t="s">
        <v>4217</v>
      </c>
      <c r="AI642" s="134" t="s">
        <v>4217</v>
      </c>
    </row>
    <row r="643" spans="1:35" s="21" customFormat="1" ht="76.5" hidden="1" customHeight="1">
      <c r="A643" s="101" t="s">
        <v>1136</v>
      </c>
      <c r="B643" s="37" t="s">
        <v>2072</v>
      </c>
      <c r="C643" s="37" t="s">
        <v>1597</v>
      </c>
      <c r="D643" s="39" t="s">
        <v>2243</v>
      </c>
      <c r="E643" s="123" t="s">
        <v>1919</v>
      </c>
      <c r="F643" s="44" t="s">
        <v>2647</v>
      </c>
      <c r="G643" s="44" t="s">
        <v>4217</v>
      </c>
      <c r="H643" s="118" t="s">
        <v>1598</v>
      </c>
      <c r="I643" s="31" t="s">
        <v>2260</v>
      </c>
      <c r="J643" s="31" t="s">
        <v>4223</v>
      </c>
      <c r="K643" s="31" t="s">
        <v>1848</v>
      </c>
      <c r="L643" s="31" t="s">
        <v>1855</v>
      </c>
      <c r="M643" s="31" t="s">
        <v>311</v>
      </c>
      <c r="N643" s="31" t="s">
        <v>1</v>
      </c>
      <c r="O643" s="30" t="e">
        <f>COUNTIF([2]!Table48[[#This Row],[CMMI Primary Care First
Version Date: CY 2022]:[CMS Merit-based Incentive Payment System (MIPS)
Version Date: CY 2022]],"*yes*")</f>
        <v>#REF!</v>
      </c>
      <c r="P643" s="134" t="s">
        <v>4217</v>
      </c>
      <c r="Q643" s="134" t="s">
        <v>4217</v>
      </c>
      <c r="R643" s="134" t="s">
        <v>4217</v>
      </c>
      <c r="S643" s="134" t="s">
        <v>4217</v>
      </c>
      <c r="T643" s="134" t="s">
        <v>4217</v>
      </c>
      <c r="U643" s="134" t="s">
        <v>4217</v>
      </c>
      <c r="V643" s="134" t="s">
        <v>4217</v>
      </c>
      <c r="W643" s="134" t="s">
        <v>1</v>
      </c>
      <c r="X643" s="134" t="s">
        <v>3739</v>
      </c>
      <c r="Y643" s="134" t="s">
        <v>4217</v>
      </c>
      <c r="Z643" s="134" t="s">
        <v>4217</v>
      </c>
      <c r="AA643" s="134" t="s">
        <v>4217</v>
      </c>
      <c r="AB643" s="134" t="s">
        <v>4217</v>
      </c>
      <c r="AC643" s="134" t="s">
        <v>4217</v>
      </c>
      <c r="AD643" s="134" t="s">
        <v>4217</v>
      </c>
      <c r="AE643" s="134" t="s">
        <v>4217</v>
      </c>
      <c r="AF643" s="134" t="s">
        <v>4217</v>
      </c>
      <c r="AG643" s="134" t="s">
        <v>4217</v>
      </c>
      <c r="AH643" s="134" t="s">
        <v>4217</v>
      </c>
      <c r="AI643" s="134" t="s">
        <v>4217</v>
      </c>
    </row>
    <row r="644" spans="1:35" s="21" customFormat="1" ht="76.5" hidden="1" customHeight="1">
      <c r="A644" s="101" t="s">
        <v>408</v>
      </c>
      <c r="B644" s="37" t="s">
        <v>2048</v>
      </c>
      <c r="C644" s="37" t="s">
        <v>97</v>
      </c>
      <c r="D644" s="37" t="s">
        <v>97</v>
      </c>
      <c r="E644" s="123" t="s">
        <v>1622</v>
      </c>
      <c r="F644" s="40" t="s">
        <v>2400</v>
      </c>
      <c r="G644" s="40" t="s">
        <v>4387</v>
      </c>
      <c r="H644" s="118" t="s">
        <v>1772</v>
      </c>
      <c r="I644" s="31" t="s">
        <v>2260</v>
      </c>
      <c r="J644" s="31" t="s">
        <v>2205</v>
      </c>
      <c r="K644" s="31" t="s">
        <v>1848</v>
      </c>
      <c r="L644" s="31" t="s">
        <v>1849</v>
      </c>
      <c r="M644" s="31" t="s">
        <v>5</v>
      </c>
      <c r="N644" s="31" t="s">
        <v>4217</v>
      </c>
      <c r="O644" s="30" t="e">
        <f>COUNTIF([2]!Table48[[#This Row],[CMMI Primary Care First
Version Date: CY 2022]:[CMS Merit-based Incentive Payment System (MIPS)
Version Date: CY 2022]],"*yes*")</f>
        <v>#REF!</v>
      </c>
      <c r="P644" s="134" t="s">
        <v>4217</v>
      </c>
      <c r="Q644" s="134" t="s">
        <v>4217</v>
      </c>
      <c r="R644" s="134" t="s">
        <v>4217</v>
      </c>
      <c r="S644" s="134" t="s">
        <v>1</v>
      </c>
      <c r="T644" s="31" t="s">
        <v>4217</v>
      </c>
      <c r="U644" s="134" t="s">
        <v>4217</v>
      </c>
      <c r="V644" s="134" t="s">
        <v>4217</v>
      </c>
      <c r="W644" s="134" t="s">
        <v>1</v>
      </c>
      <c r="X644" s="134" t="s">
        <v>4217</v>
      </c>
      <c r="Y644" s="134" t="s">
        <v>4217</v>
      </c>
      <c r="Z644" s="134" t="s">
        <v>4217</v>
      </c>
      <c r="AA644" s="134" t="s">
        <v>4217</v>
      </c>
      <c r="AB644" s="31" t="s">
        <v>4217</v>
      </c>
      <c r="AC644" s="134" t="s">
        <v>4217</v>
      </c>
      <c r="AD644" s="134" t="s">
        <v>4217</v>
      </c>
      <c r="AE644" s="134" t="s">
        <v>4217</v>
      </c>
      <c r="AF644" s="31" t="s">
        <v>4217</v>
      </c>
      <c r="AG644" s="134" t="s">
        <v>4217</v>
      </c>
      <c r="AH644" s="134" t="s">
        <v>4217</v>
      </c>
      <c r="AI644" s="31" t="s">
        <v>4217</v>
      </c>
    </row>
    <row r="645" spans="1:35" s="21" customFormat="1" ht="76.5" hidden="1" customHeight="1">
      <c r="A645" s="101" t="s">
        <v>627</v>
      </c>
      <c r="B645" s="37" t="s">
        <v>2178</v>
      </c>
      <c r="C645" s="37" t="s">
        <v>97</v>
      </c>
      <c r="D645" s="37" t="s">
        <v>97</v>
      </c>
      <c r="E645" s="123" t="s">
        <v>3375</v>
      </c>
      <c r="F645" s="40" t="s">
        <v>4217</v>
      </c>
      <c r="G645" s="40" t="s">
        <v>4217</v>
      </c>
      <c r="H645" s="118" t="s">
        <v>2190</v>
      </c>
      <c r="I645" s="31" t="s">
        <v>1864</v>
      </c>
      <c r="J645" s="31" t="s">
        <v>1876</v>
      </c>
      <c r="K645" s="31" t="s">
        <v>1854</v>
      </c>
      <c r="L645" s="31" t="s">
        <v>2220</v>
      </c>
      <c r="M645" s="31" t="s">
        <v>1727</v>
      </c>
      <c r="N645" s="31" t="s">
        <v>4217</v>
      </c>
      <c r="O645" s="30" t="e">
        <f>COUNTIF([2]!Table48[[#This Row],[CMMI Primary Care First
Version Date: CY 2022]:[CMS Merit-based Incentive Payment System (MIPS)
Version Date: CY 2022]],"*yes*")</f>
        <v>#REF!</v>
      </c>
      <c r="P645" s="134" t="s">
        <v>4217</v>
      </c>
      <c r="Q645" s="134" t="s">
        <v>4217</v>
      </c>
      <c r="R645" s="134" t="s">
        <v>4217</v>
      </c>
      <c r="S645" s="134" t="s">
        <v>4217</v>
      </c>
      <c r="T645" s="31" t="s">
        <v>4217</v>
      </c>
      <c r="U645" s="134" t="s">
        <v>4217</v>
      </c>
      <c r="V645" s="134" t="s">
        <v>4217</v>
      </c>
      <c r="W645" s="134" t="s">
        <v>4217</v>
      </c>
      <c r="X645" s="134" t="s">
        <v>4217</v>
      </c>
      <c r="Y645" s="134" t="s">
        <v>4217</v>
      </c>
      <c r="Z645" s="134" t="s">
        <v>4217</v>
      </c>
      <c r="AA645" s="134" t="s">
        <v>4217</v>
      </c>
      <c r="AB645" s="31" t="s">
        <v>4217</v>
      </c>
      <c r="AC645" s="134" t="s">
        <v>4217</v>
      </c>
      <c r="AD645" s="134" t="s">
        <v>4217</v>
      </c>
      <c r="AE645" s="134" t="s">
        <v>4217</v>
      </c>
      <c r="AF645" s="31" t="s">
        <v>4217</v>
      </c>
      <c r="AG645" s="134" t="s">
        <v>4217</v>
      </c>
      <c r="AH645" s="134" t="s">
        <v>4217</v>
      </c>
      <c r="AI645" s="31" t="s">
        <v>4217</v>
      </c>
    </row>
    <row r="646" spans="1:35" s="21" customFormat="1" ht="76.5" hidden="1" customHeight="1">
      <c r="A646" s="101" t="s">
        <v>1075</v>
      </c>
      <c r="B646" s="37" t="s">
        <v>3663</v>
      </c>
      <c r="C646" s="37" t="s">
        <v>97</v>
      </c>
      <c r="D646" s="39" t="s">
        <v>97</v>
      </c>
      <c r="E646" s="123" t="s">
        <v>569</v>
      </c>
      <c r="F646" s="44" t="s">
        <v>4217</v>
      </c>
      <c r="G646" s="44" t="s">
        <v>4217</v>
      </c>
      <c r="H646" s="118" t="s">
        <v>3664</v>
      </c>
      <c r="I646" s="31" t="s">
        <v>1881</v>
      </c>
      <c r="J646" s="31" t="s">
        <v>1876</v>
      </c>
      <c r="K646" s="31" t="s">
        <v>1854</v>
      </c>
      <c r="L646" s="31" t="s">
        <v>2220</v>
      </c>
      <c r="M646" s="31" t="s">
        <v>1727</v>
      </c>
      <c r="N646" s="31" t="s">
        <v>4217</v>
      </c>
      <c r="O646" s="30" t="e">
        <f>COUNTIF([2]!Table48[[#This Row],[CMMI Primary Care First
Version Date: CY 2022]:[CMS Merit-based Incentive Payment System (MIPS)
Version Date: CY 2022]],"*yes*")</f>
        <v>#REF!</v>
      </c>
      <c r="P646" s="134" t="s">
        <v>4217</v>
      </c>
      <c r="Q646" s="134" t="s">
        <v>4217</v>
      </c>
      <c r="R646" s="134" t="s">
        <v>4217</v>
      </c>
      <c r="S646" s="134" t="s">
        <v>4217</v>
      </c>
      <c r="T646" s="134" t="s">
        <v>4217</v>
      </c>
      <c r="U646" s="134" t="s">
        <v>4217</v>
      </c>
      <c r="V646" s="134" t="s">
        <v>4217</v>
      </c>
      <c r="W646" s="134" t="s">
        <v>4217</v>
      </c>
      <c r="X646" s="134" t="s">
        <v>4217</v>
      </c>
      <c r="Y646" s="134" t="s">
        <v>4217</v>
      </c>
      <c r="Z646" s="134" t="s">
        <v>4217</v>
      </c>
      <c r="AA646" s="134" t="s">
        <v>4217</v>
      </c>
      <c r="AB646" s="134" t="s">
        <v>4217</v>
      </c>
      <c r="AC646" s="134" t="s">
        <v>4217</v>
      </c>
      <c r="AD646" s="134" t="s">
        <v>4217</v>
      </c>
      <c r="AE646" s="134" t="s">
        <v>4217</v>
      </c>
      <c r="AF646" s="134" t="s">
        <v>4217</v>
      </c>
      <c r="AG646" s="134" t="s">
        <v>4217</v>
      </c>
      <c r="AH646" s="134" t="s">
        <v>4217</v>
      </c>
      <c r="AI646" s="134" t="s">
        <v>4217</v>
      </c>
    </row>
    <row r="647" spans="1:35" s="21" customFormat="1" ht="76.5" hidden="1" customHeight="1">
      <c r="A647" s="101" t="s">
        <v>330</v>
      </c>
      <c r="B647" s="37" t="s">
        <v>2063</v>
      </c>
      <c r="C647" s="37" t="s">
        <v>94</v>
      </c>
      <c r="D647" s="39" t="s">
        <v>2243</v>
      </c>
      <c r="E647" s="123" t="s">
        <v>1919</v>
      </c>
      <c r="F647" s="40" t="s">
        <v>2571</v>
      </c>
      <c r="G647" s="40" t="s">
        <v>4388</v>
      </c>
      <c r="H647" s="118" t="s">
        <v>3165</v>
      </c>
      <c r="I647" s="31" t="s">
        <v>1850</v>
      </c>
      <c r="J647" s="31" t="s">
        <v>1866</v>
      </c>
      <c r="K647" s="31" t="s">
        <v>1848</v>
      </c>
      <c r="L647" s="31" t="s">
        <v>1855</v>
      </c>
      <c r="M647" s="31" t="s">
        <v>1727</v>
      </c>
      <c r="N647" s="31" t="s">
        <v>4217</v>
      </c>
      <c r="O647" s="30" t="e">
        <f>COUNTIF([2]!Table48[[#This Row],[CMMI Primary Care First
Version Date: CY 2022]:[CMS Merit-based Incentive Payment System (MIPS)
Version Date: CY 2022]],"*yes*")</f>
        <v>#REF!</v>
      </c>
      <c r="P647" s="134" t="s">
        <v>4217</v>
      </c>
      <c r="Q647" s="134" t="s">
        <v>4217</v>
      </c>
      <c r="R647" s="134" t="s">
        <v>4217</v>
      </c>
      <c r="S647" s="134" t="s">
        <v>4217</v>
      </c>
      <c r="T647" s="31" t="s">
        <v>4217</v>
      </c>
      <c r="U647" s="134" t="s">
        <v>4217</v>
      </c>
      <c r="V647" s="134" t="s">
        <v>4217</v>
      </c>
      <c r="W647" s="134" t="s">
        <v>1</v>
      </c>
      <c r="X647" s="134" t="s">
        <v>4217</v>
      </c>
      <c r="Y647" s="134" t="s">
        <v>4217</v>
      </c>
      <c r="Z647" s="134" t="s">
        <v>4217</v>
      </c>
      <c r="AA647" s="134" t="s">
        <v>4217</v>
      </c>
      <c r="AB647" s="31" t="s">
        <v>4217</v>
      </c>
      <c r="AC647" s="134" t="s">
        <v>4217</v>
      </c>
      <c r="AD647" s="134" t="s">
        <v>4217</v>
      </c>
      <c r="AE647" s="134" t="s">
        <v>4217</v>
      </c>
      <c r="AF647" s="31" t="s">
        <v>4217</v>
      </c>
      <c r="AG647" s="134" t="s">
        <v>4217</v>
      </c>
      <c r="AH647" s="134" t="s">
        <v>4217</v>
      </c>
      <c r="AI647" s="31" t="s">
        <v>4217</v>
      </c>
    </row>
    <row r="648" spans="1:35" s="21" customFormat="1" ht="76.5" hidden="1" customHeight="1">
      <c r="A648" s="101" t="s">
        <v>1058</v>
      </c>
      <c r="B648" s="37" t="s">
        <v>801</v>
      </c>
      <c r="C648" s="37" t="s">
        <v>1041</v>
      </c>
      <c r="D648" s="39" t="s">
        <v>2243</v>
      </c>
      <c r="E648" s="123" t="s">
        <v>1910</v>
      </c>
      <c r="F648" s="44" t="s">
        <v>2440</v>
      </c>
      <c r="G648" s="44" t="s">
        <v>4217</v>
      </c>
      <c r="H648" s="118" t="s">
        <v>802</v>
      </c>
      <c r="I648" s="128" t="s">
        <v>1850</v>
      </c>
      <c r="J648" s="31" t="s">
        <v>1866</v>
      </c>
      <c r="K648" s="31" t="s">
        <v>1854</v>
      </c>
      <c r="L648" s="31" t="s">
        <v>1855</v>
      </c>
      <c r="M648" s="31" t="s">
        <v>1727</v>
      </c>
      <c r="N648" s="31" t="s">
        <v>4217</v>
      </c>
      <c r="O648" s="30" t="e">
        <f>COUNTIF([2]!Table48[[#This Row],[CMMI Primary Care First
Version Date: CY 2022]:[CMS Merit-based Incentive Payment System (MIPS)
Version Date: CY 2022]],"*yes*")</f>
        <v>#REF!</v>
      </c>
      <c r="P648" s="134" t="s">
        <v>4217</v>
      </c>
      <c r="Q648" s="134" t="s">
        <v>4217</v>
      </c>
      <c r="R648" s="134" t="s">
        <v>4217</v>
      </c>
      <c r="S648" s="134" t="s">
        <v>4217</v>
      </c>
      <c r="T648" s="134" t="s">
        <v>4217</v>
      </c>
      <c r="U648" s="134" t="s">
        <v>4217</v>
      </c>
      <c r="V648" s="134" t="s">
        <v>4217</v>
      </c>
      <c r="W648" s="134" t="s">
        <v>1</v>
      </c>
      <c r="X648" s="134" t="s">
        <v>4217</v>
      </c>
      <c r="Y648" s="134" t="s">
        <v>4217</v>
      </c>
      <c r="Z648" s="134" t="s">
        <v>4217</v>
      </c>
      <c r="AA648" s="134" t="s">
        <v>4217</v>
      </c>
      <c r="AB648" s="134" t="s">
        <v>4217</v>
      </c>
      <c r="AC648" s="134" t="s">
        <v>4217</v>
      </c>
      <c r="AD648" s="134" t="s">
        <v>4217</v>
      </c>
      <c r="AE648" s="134" t="s">
        <v>4217</v>
      </c>
      <c r="AF648" s="134" t="s">
        <v>4217</v>
      </c>
      <c r="AG648" s="134" t="s">
        <v>4217</v>
      </c>
      <c r="AH648" s="134" t="s">
        <v>4217</v>
      </c>
      <c r="AI648" s="134" t="s">
        <v>4217</v>
      </c>
    </row>
    <row r="649" spans="1:35" s="21" customFormat="1" ht="76.5" hidden="1" customHeight="1">
      <c r="A649" s="101" t="s">
        <v>1059</v>
      </c>
      <c r="B649" s="37" t="s">
        <v>3007</v>
      </c>
      <c r="C649" s="37" t="s">
        <v>70</v>
      </c>
      <c r="D649" s="39" t="s">
        <v>2235</v>
      </c>
      <c r="E649" s="123" t="s">
        <v>1622</v>
      </c>
      <c r="F649" s="44" t="s">
        <v>4217</v>
      </c>
      <c r="G649" s="44" t="s">
        <v>4217</v>
      </c>
      <c r="H649" s="118" t="s">
        <v>3008</v>
      </c>
      <c r="I649" s="128" t="s">
        <v>1864</v>
      </c>
      <c r="J649" s="31" t="s">
        <v>1853</v>
      </c>
      <c r="K649" s="31" t="s">
        <v>1848</v>
      </c>
      <c r="L649" s="31" t="s">
        <v>1855</v>
      </c>
      <c r="M649" s="31" t="s">
        <v>1727</v>
      </c>
      <c r="N649" s="31" t="s">
        <v>1</v>
      </c>
      <c r="O649" s="30" t="e">
        <f>COUNTIF([2]!Table48[[#This Row],[CMMI Primary Care First
Version Date: CY 2022]:[CMS Merit-based Incentive Payment System (MIPS)
Version Date: CY 2022]],"*yes*")</f>
        <v>#REF!</v>
      </c>
      <c r="P649" s="134" t="s">
        <v>4217</v>
      </c>
      <c r="Q649" s="134" t="s">
        <v>4217</v>
      </c>
      <c r="R649" s="134" t="s">
        <v>4217</v>
      </c>
      <c r="S649" s="134" t="s">
        <v>4217</v>
      </c>
      <c r="T649" s="134" t="s">
        <v>4217</v>
      </c>
      <c r="U649" s="134" t="s">
        <v>4217</v>
      </c>
      <c r="V649" s="134" t="s">
        <v>4217</v>
      </c>
      <c r="W649" s="154" t="s">
        <v>4217</v>
      </c>
      <c r="X649" s="134" t="s">
        <v>4217</v>
      </c>
      <c r="Y649" s="134" t="s">
        <v>4217</v>
      </c>
      <c r="Z649" s="134" t="s">
        <v>4217</v>
      </c>
      <c r="AA649" s="134" t="s">
        <v>4217</v>
      </c>
      <c r="AB649" s="134" t="s">
        <v>4217</v>
      </c>
      <c r="AC649" s="134" t="s">
        <v>4217</v>
      </c>
      <c r="AD649" s="134" t="s">
        <v>4217</v>
      </c>
      <c r="AE649" s="134" t="s">
        <v>4217</v>
      </c>
      <c r="AF649" s="134" t="s">
        <v>4217</v>
      </c>
      <c r="AG649" s="134" t="s">
        <v>4217</v>
      </c>
      <c r="AH649" s="134" t="s">
        <v>4217</v>
      </c>
      <c r="AI649" s="134" t="s">
        <v>4217</v>
      </c>
    </row>
    <row r="650" spans="1:35" s="21" customFormat="1" ht="76.5" hidden="1" customHeight="1">
      <c r="A650" s="101" t="s">
        <v>1060</v>
      </c>
      <c r="B650" s="37" t="s">
        <v>2296</v>
      </c>
      <c r="C650" s="37" t="s">
        <v>266</v>
      </c>
      <c r="D650" s="39" t="s">
        <v>2243</v>
      </c>
      <c r="E650" s="123" t="s">
        <v>1622</v>
      </c>
      <c r="F650" s="44" t="s">
        <v>4217</v>
      </c>
      <c r="G650" s="44" t="s">
        <v>4217</v>
      </c>
      <c r="H650" s="118" t="s">
        <v>1415</v>
      </c>
      <c r="I650" s="31" t="s">
        <v>1864</v>
      </c>
      <c r="J650" s="31" t="s">
        <v>1865</v>
      </c>
      <c r="K650" s="31" t="s">
        <v>1848</v>
      </c>
      <c r="L650" s="31" t="s">
        <v>1855</v>
      </c>
      <c r="M650" s="31" t="s">
        <v>1727</v>
      </c>
      <c r="N650" s="31" t="s">
        <v>4217</v>
      </c>
      <c r="O650" s="30" t="e">
        <f>COUNTIF([2]!Table48[[#This Row],[CMMI Primary Care First
Version Date: CY 2022]:[CMS Merit-based Incentive Payment System (MIPS)
Version Date: CY 2022]],"*yes*")</f>
        <v>#REF!</v>
      </c>
      <c r="P650" s="134" t="s">
        <v>4217</v>
      </c>
      <c r="Q650" s="134" t="s">
        <v>4217</v>
      </c>
      <c r="R650" s="134" t="s">
        <v>4217</v>
      </c>
      <c r="S650" s="134" t="s">
        <v>4217</v>
      </c>
      <c r="T650" s="134" t="s">
        <v>4217</v>
      </c>
      <c r="U650" s="134" t="s">
        <v>4217</v>
      </c>
      <c r="V650" s="134" t="s">
        <v>4217</v>
      </c>
      <c r="W650" s="134" t="s">
        <v>4217</v>
      </c>
      <c r="X650" s="134" t="s">
        <v>4217</v>
      </c>
      <c r="Y650" s="134" t="s">
        <v>4217</v>
      </c>
      <c r="Z650" s="134" t="s">
        <v>4217</v>
      </c>
      <c r="AA650" s="134" t="s">
        <v>4217</v>
      </c>
      <c r="AB650" s="134" t="s">
        <v>4217</v>
      </c>
      <c r="AC650" s="134" t="s">
        <v>4217</v>
      </c>
      <c r="AD650" s="134" t="s">
        <v>4217</v>
      </c>
      <c r="AE650" s="134" t="s">
        <v>4217</v>
      </c>
      <c r="AF650" s="134" t="s">
        <v>4217</v>
      </c>
      <c r="AG650" s="134" t="s">
        <v>4217</v>
      </c>
      <c r="AH650" s="134" t="s">
        <v>4217</v>
      </c>
      <c r="AI650" s="134" t="s">
        <v>4217</v>
      </c>
    </row>
    <row r="651" spans="1:35" s="21" customFormat="1" ht="76.5" hidden="1" customHeight="1">
      <c r="A651" s="101" t="s">
        <v>514</v>
      </c>
      <c r="B651" s="37" t="s">
        <v>2297</v>
      </c>
      <c r="C651" s="37" t="s">
        <v>267</v>
      </c>
      <c r="D651" s="37" t="s">
        <v>2243</v>
      </c>
      <c r="E651" s="123" t="s">
        <v>1622</v>
      </c>
      <c r="F651" s="40" t="s">
        <v>4217</v>
      </c>
      <c r="G651" s="40" t="s">
        <v>4217</v>
      </c>
      <c r="H651" s="118" t="s">
        <v>268</v>
      </c>
      <c r="I651" s="31" t="s">
        <v>1864</v>
      </c>
      <c r="J651" s="31" t="s">
        <v>1865</v>
      </c>
      <c r="K651" s="31" t="s">
        <v>1848</v>
      </c>
      <c r="L651" s="31" t="s">
        <v>1855</v>
      </c>
      <c r="M651" s="31" t="s">
        <v>1727</v>
      </c>
      <c r="N651" s="31" t="s">
        <v>4217</v>
      </c>
      <c r="O651" s="30" t="e">
        <f>COUNTIF([2]!Table48[[#This Row],[CMMI Primary Care First
Version Date: CY 2022]:[CMS Merit-based Incentive Payment System (MIPS)
Version Date: CY 2022]],"*yes*")</f>
        <v>#REF!</v>
      </c>
      <c r="P651" s="134" t="s">
        <v>4217</v>
      </c>
      <c r="Q651" s="134" t="s">
        <v>4217</v>
      </c>
      <c r="R651" s="134" t="s">
        <v>4217</v>
      </c>
      <c r="S651" s="134" t="s">
        <v>4217</v>
      </c>
      <c r="T651" s="31" t="s">
        <v>4217</v>
      </c>
      <c r="U651" s="134" t="s">
        <v>4217</v>
      </c>
      <c r="V651" s="134" t="s">
        <v>4217</v>
      </c>
      <c r="W651" s="134" t="s">
        <v>4217</v>
      </c>
      <c r="X651" s="134" t="s">
        <v>4217</v>
      </c>
      <c r="Y651" s="134" t="s">
        <v>4217</v>
      </c>
      <c r="Z651" s="134" t="s">
        <v>4217</v>
      </c>
      <c r="AA651" s="134" t="s">
        <v>4217</v>
      </c>
      <c r="AB651" s="31" t="s">
        <v>4217</v>
      </c>
      <c r="AC651" s="134" t="s">
        <v>4217</v>
      </c>
      <c r="AD651" s="134" t="s">
        <v>4217</v>
      </c>
      <c r="AE651" s="134" t="s">
        <v>4217</v>
      </c>
      <c r="AF651" s="31" t="s">
        <v>4217</v>
      </c>
      <c r="AG651" s="134" t="s">
        <v>4217</v>
      </c>
      <c r="AH651" s="134" t="s">
        <v>4217</v>
      </c>
      <c r="AI651" s="31" t="s">
        <v>4217</v>
      </c>
    </row>
    <row r="652" spans="1:35" s="21" customFormat="1" ht="76.5" hidden="1" customHeight="1">
      <c r="A652" s="101" t="s">
        <v>1064</v>
      </c>
      <c r="B652" s="37" t="s">
        <v>2298</v>
      </c>
      <c r="C652" s="37" t="s">
        <v>71</v>
      </c>
      <c r="D652" s="39" t="s">
        <v>2243</v>
      </c>
      <c r="E652" s="123" t="s">
        <v>1622</v>
      </c>
      <c r="F652" s="44" t="s">
        <v>4217</v>
      </c>
      <c r="G652" s="44" t="s">
        <v>4217</v>
      </c>
      <c r="H652" s="118" t="s">
        <v>1416</v>
      </c>
      <c r="I652" s="31" t="s">
        <v>1864</v>
      </c>
      <c r="J652" s="31" t="s">
        <v>1865</v>
      </c>
      <c r="K652" s="31" t="s">
        <v>1848</v>
      </c>
      <c r="L652" s="31" t="s">
        <v>1855</v>
      </c>
      <c r="M652" s="31" t="s">
        <v>1727</v>
      </c>
      <c r="N652" s="31" t="s">
        <v>4217</v>
      </c>
      <c r="O652" s="30" t="e">
        <f>COUNTIF([2]!Table48[[#This Row],[CMMI Primary Care First
Version Date: CY 2022]:[CMS Merit-based Incentive Payment System (MIPS)
Version Date: CY 2022]],"*yes*")</f>
        <v>#REF!</v>
      </c>
      <c r="P652" s="134" t="s">
        <v>4217</v>
      </c>
      <c r="Q652" s="134" t="s">
        <v>4217</v>
      </c>
      <c r="R652" s="134" t="s">
        <v>4217</v>
      </c>
      <c r="S652" s="134" t="s">
        <v>4217</v>
      </c>
      <c r="T652" s="134" t="s">
        <v>4217</v>
      </c>
      <c r="U652" s="134" t="s">
        <v>4217</v>
      </c>
      <c r="V652" s="134" t="s">
        <v>4217</v>
      </c>
      <c r="W652" s="134" t="s">
        <v>4217</v>
      </c>
      <c r="X652" s="134" t="s">
        <v>4217</v>
      </c>
      <c r="Y652" s="134" t="s">
        <v>4217</v>
      </c>
      <c r="Z652" s="134" t="s">
        <v>4217</v>
      </c>
      <c r="AA652" s="134" t="s">
        <v>4217</v>
      </c>
      <c r="AB652" s="134" t="s">
        <v>4217</v>
      </c>
      <c r="AC652" s="134" t="s">
        <v>4217</v>
      </c>
      <c r="AD652" s="134" t="s">
        <v>4217</v>
      </c>
      <c r="AE652" s="134" t="s">
        <v>4217</v>
      </c>
      <c r="AF652" s="134" t="s">
        <v>4217</v>
      </c>
      <c r="AG652" s="134" t="s">
        <v>4217</v>
      </c>
      <c r="AH652" s="134" t="s">
        <v>4217</v>
      </c>
      <c r="AI652" s="134" t="s">
        <v>4217</v>
      </c>
    </row>
    <row r="653" spans="1:35" s="21" customFormat="1" ht="76.5" hidden="1" customHeight="1">
      <c r="A653" s="101" t="s">
        <v>2963</v>
      </c>
      <c r="B653" s="37" t="s">
        <v>2627</v>
      </c>
      <c r="C653" s="37" t="s">
        <v>1713</v>
      </c>
      <c r="D653" s="37" t="s">
        <v>2235</v>
      </c>
      <c r="E653" s="123" t="s">
        <v>1939</v>
      </c>
      <c r="F653" s="40" t="s">
        <v>4217</v>
      </c>
      <c r="G653" s="40" t="s">
        <v>4217</v>
      </c>
      <c r="H653" s="118" t="s">
        <v>1714</v>
      </c>
      <c r="I653" s="31" t="s">
        <v>1880</v>
      </c>
      <c r="J653" s="31" t="s">
        <v>1865</v>
      </c>
      <c r="K653" s="31" t="s">
        <v>1848</v>
      </c>
      <c r="L653" s="31" t="s">
        <v>1855</v>
      </c>
      <c r="M653" s="31" t="s">
        <v>311</v>
      </c>
      <c r="N653" s="31" t="s">
        <v>4217</v>
      </c>
      <c r="O653" s="30" t="e">
        <f>COUNTIF([2]!Table48[[#This Row],[CMMI Primary Care First
Version Date: CY 2022]:[CMS Merit-based Incentive Payment System (MIPS)
Version Date: CY 2022]],"*yes*")</f>
        <v>#REF!</v>
      </c>
      <c r="P653" s="134" t="s">
        <v>4217</v>
      </c>
      <c r="Q653" s="134" t="s">
        <v>4217</v>
      </c>
      <c r="R653" s="134" t="s">
        <v>4217</v>
      </c>
      <c r="S653" s="134" t="s">
        <v>4217</v>
      </c>
      <c r="T653" s="31" t="s">
        <v>4217</v>
      </c>
      <c r="U653" s="134" t="s">
        <v>4217</v>
      </c>
      <c r="V653" s="134" t="s">
        <v>4217</v>
      </c>
      <c r="W653" s="134" t="s">
        <v>4217</v>
      </c>
      <c r="X653" s="134" t="s">
        <v>4217</v>
      </c>
      <c r="Y653" s="134" t="s">
        <v>4217</v>
      </c>
      <c r="Z653" s="134" t="s">
        <v>4217</v>
      </c>
      <c r="AA653" s="134" t="s">
        <v>4217</v>
      </c>
      <c r="AB653" s="31" t="s">
        <v>4217</v>
      </c>
      <c r="AC653" s="134" t="s">
        <v>4217</v>
      </c>
      <c r="AD653" s="134" t="s">
        <v>4217</v>
      </c>
      <c r="AE653" s="134" t="s">
        <v>4217</v>
      </c>
      <c r="AF653" s="31" t="s">
        <v>4217</v>
      </c>
      <c r="AG653" s="134" t="s">
        <v>4217</v>
      </c>
      <c r="AH653" s="134" t="s">
        <v>4217</v>
      </c>
      <c r="AI653" s="31" t="s">
        <v>4217</v>
      </c>
    </row>
    <row r="654" spans="1:35" s="21" customFormat="1" ht="76.5" hidden="1" customHeight="1">
      <c r="A654" s="159" t="s">
        <v>2964</v>
      </c>
      <c r="B654" s="37" t="s">
        <v>147</v>
      </c>
      <c r="C654" s="37" t="s">
        <v>72</v>
      </c>
      <c r="D654" s="37" t="s">
        <v>2243</v>
      </c>
      <c r="E654" s="123" t="s">
        <v>148</v>
      </c>
      <c r="F654" s="40" t="s">
        <v>4217</v>
      </c>
      <c r="G654" s="40" t="s">
        <v>4217</v>
      </c>
      <c r="H654" s="118" t="s">
        <v>3194</v>
      </c>
      <c r="I654" s="31" t="s">
        <v>1903</v>
      </c>
      <c r="J654" s="31" t="s">
        <v>97</v>
      </c>
      <c r="K654" s="31" t="s">
        <v>1848</v>
      </c>
      <c r="L654" s="31" t="s">
        <v>1855</v>
      </c>
      <c r="M654" s="31" t="s">
        <v>5</v>
      </c>
      <c r="N654" s="31" t="s">
        <v>1</v>
      </c>
      <c r="O654" s="30" t="e">
        <f>COUNTIF([2]!Table48[[#This Row],[CMMI Primary Care First
Version Date: CY 2022]:[CMS Merit-based Incentive Payment System (MIPS)
Version Date: CY 2022]],"*yes*")</f>
        <v>#REF!</v>
      </c>
      <c r="P654" s="134" t="s">
        <v>4217</v>
      </c>
      <c r="Q654" s="134" t="s">
        <v>4217</v>
      </c>
      <c r="R654" s="134" t="s">
        <v>4217</v>
      </c>
      <c r="S654" s="134" t="s">
        <v>4217</v>
      </c>
      <c r="T654" s="31" t="s">
        <v>4217</v>
      </c>
      <c r="U654" s="134" t="s">
        <v>3715</v>
      </c>
      <c r="V654" s="134" t="s">
        <v>4217</v>
      </c>
      <c r="W654" s="134" t="s">
        <v>4217</v>
      </c>
      <c r="X654" s="134" t="s">
        <v>4217</v>
      </c>
      <c r="Y654" s="134" t="s">
        <v>4217</v>
      </c>
      <c r="Z654" s="134" t="s">
        <v>4217</v>
      </c>
      <c r="AA654" s="134" t="s">
        <v>4217</v>
      </c>
      <c r="AB654" s="31" t="s">
        <v>4217</v>
      </c>
      <c r="AC654" s="134" t="s">
        <v>4217</v>
      </c>
      <c r="AD654" s="134" t="s">
        <v>3716</v>
      </c>
      <c r="AE654" s="134" t="s">
        <v>4217</v>
      </c>
      <c r="AF654" s="31" t="s">
        <v>4217</v>
      </c>
      <c r="AG654" s="134" t="s">
        <v>4217</v>
      </c>
      <c r="AH654" s="134" t="s">
        <v>4217</v>
      </c>
      <c r="AI654" s="31" t="s">
        <v>4217</v>
      </c>
    </row>
    <row r="655" spans="1:35" s="21" customFormat="1" ht="76.5" hidden="1" customHeight="1">
      <c r="A655" s="101" t="s">
        <v>394</v>
      </c>
      <c r="B655" s="37" t="s">
        <v>1616</v>
      </c>
      <c r="C655" s="37" t="s">
        <v>97</v>
      </c>
      <c r="D655" s="37" t="s">
        <v>97</v>
      </c>
      <c r="E655" s="123" t="s">
        <v>1620</v>
      </c>
      <c r="F655" s="40" t="s">
        <v>2658</v>
      </c>
      <c r="G655" s="40" t="s">
        <v>4217</v>
      </c>
      <c r="H655" s="118" t="s">
        <v>1756</v>
      </c>
      <c r="I655" s="31" t="s">
        <v>1850</v>
      </c>
      <c r="J655" s="31" t="s">
        <v>1894</v>
      </c>
      <c r="K655" s="31" t="s">
        <v>1854</v>
      </c>
      <c r="L655" s="31" t="s">
        <v>1855</v>
      </c>
      <c r="M655" s="31" t="s">
        <v>311</v>
      </c>
      <c r="N655" s="31" t="s">
        <v>4217</v>
      </c>
      <c r="O655" s="30" t="e">
        <f>COUNTIF([2]!Table48[[#This Row],[CMMI Primary Care First
Version Date: CY 2022]:[CMS Merit-based Incentive Payment System (MIPS)
Version Date: CY 2022]],"*yes*")</f>
        <v>#REF!</v>
      </c>
      <c r="P655" s="134" t="s">
        <v>4217</v>
      </c>
      <c r="Q655" s="134" t="s">
        <v>4217</v>
      </c>
      <c r="R655" s="134" t="s">
        <v>4217</v>
      </c>
      <c r="S655" s="134" t="s">
        <v>4217</v>
      </c>
      <c r="T655" s="31" t="s">
        <v>4217</v>
      </c>
      <c r="U655" s="134" t="s">
        <v>4217</v>
      </c>
      <c r="V655" s="134" t="s">
        <v>4217</v>
      </c>
      <c r="W655" s="134" t="s">
        <v>1</v>
      </c>
      <c r="X655" s="134" t="s">
        <v>4217</v>
      </c>
      <c r="Y655" s="134" t="s">
        <v>4217</v>
      </c>
      <c r="Z655" s="134" t="s">
        <v>4217</v>
      </c>
      <c r="AA655" s="134" t="s">
        <v>4217</v>
      </c>
      <c r="AB655" s="31" t="s">
        <v>4217</v>
      </c>
      <c r="AC655" s="134" t="s">
        <v>4217</v>
      </c>
      <c r="AD655" s="134" t="s">
        <v>4217</v>
      </c>
      <c r="AE655" s="134" t="s">
        <v>4217</v>
      </c>
      <c r="AF655" s="31" t="s">
        <v>4217</v>
      </c>
      <c r="AG655" s="134" t="s">
        <v>4217</v>
      </c>
      <c r="AH655" s="134" t="s">
        <v>4217</v>
      </c>
      <c r="AI655" s="31" t="s">
        <v>4217</v>
      </c>
    </row>
    <row r="656" spans="1:35" s="21" customFormat="1" ht="76.5" hidden="1" customHeight="1">
      <c r="A656" s="101" t="s">
        <v>3483</v>
      </c>
      <c r="B656" s="37" t="s">
        <v>2755</v>
      </c>
      <c r="C656" s="37" t="s">
        <v>97</v>
      </c>
      <c r="D656" s="39" t="s">
        <v>97</v>
      </c>
      <c r="E656" s="123" t="s">
        <v>1620</v>
      </c>
      <c r="F656" s="44" t="s">
        <v>2756</v>
      </c>
      <c r="G656" s="44" t="s">
        <v>4217</v>
      </c>
      <c r="H656" s="118" t="s">
        <v>2757</v>
      </c>
      <c r="I656" s="31" t="s">
        <v>1850</v>
      </c>
      <c r="J656" s="31" t="s">
        <v>1894</v>
      </c>
      <c r="K656" s="31" t="s">
        <v>1854</v>
      </c>
      <c r="L656" s="31" t="s">
        <v>1855</v>
      </c>
      <c r="M656" s="31" t="s">
        <v>311</v>
      </c>
      <c r="N656" s="31" t="s">
        <v>4217</v>
      </c>
      <c r="O656" s="30" t="e">
        <f>COUNTIF([2]!Table48[[#This Row],[CMMI Primary Care First
Version Date: CY 2022]:[CMS Merit-based Incentive Payment System (MIPS)
Version Date: CY 2022]],"*yes*")</f>
        <v>#REF!</v>
      </c>
      <c r="P656" s="134" t="s">
        <v>4217</v>
      </c>
      <c r="Q656" s="134" t="s">
        <v>4217</v>
      </c>
      <c r="R656" s="134" t="s">
        <v>4217</v>
      </c>
      <c r="S656" s="134" t="s">
        <v>4217</v>
      </c>
      <c r="T656" s="134" t="s">
        <v>4217</v>
      </c>
      <c r="U656" s="134" t="s">
        <v>4217</v>
      </c>
      <c r="V656" s="134" t="s">
        <v>4217</v>
      </c>
      <c r="W656" s="134" t="s">
        <v>1</v>
      </c>
      <c r="X656" s="134" t="s">
        <v>2282</v>
      </c>
      <c r="Y656" s="134" t="s">
        <v>4217</v>
      </c>
      <c r="Z656" s="134" t="s">
        <v>4217</v>
      </c>
      <c r="AA656" s="134" t="s">
        <v>4217</v>
      </c>
      <c r="AB656" s="134" t="s">
        <v>4217</v>
      </c>
      <c r="AC656" s="134" t="s">
        <v>4217</v>
      </c>
      <c r="AD656" s="134" t="s">
        <v>4217</v>
      </c>
      <c r="AE656" s="134" t="s">
        <v>4217</v>
      </c>
      <c r="AF656" s="134" t="s">
        <v>4217</v>
      </c>
      <c r="AG656" s="134" t="s">
        <v>4217</v>
      </c>
      <c r="AH656" s="134" t="s">
        <v>4217</v>
      </c>
      <c r="AI656" s="134" t="s">
        <v>4217</v>
      </c>
    </row>
    <row r="657" spans="1:35" s="21" customFormat="1" ht="76.5" hidden="1" customHeight="1">
      <c r="A657" s="101" t="s">
        <v>503</v>
      </c>
      <c r="B657" s="37" t="s">
        <v>1617</v>
      </c>
      <c r="C657" s="37" t="s">
        <v>97</v>
      </c>
      <c r="D657" s="37" t="s">
        <v>97</v>
      </c>
      <c r="E657" s="123" t="s">
        <v>1620</v>
      </c>
      <c r="F657" s="40" t="s">
        <v>4217</v>
      </c>
      <c r="G657" s="40" t="s">
        <v>4217</v>
      </c>
      <c r="H657" s="118" t="s">
        <v>1757</v>
      </c>
      <c r="I657" s="31" t="s">
        <v>1850</v>
      </c>
      <c r="J657" s="31" t="s">
        <v>1894</v>
      </c>
      <c r="K657" s="31" t="s">
        <v>1854</v>
      </c>
      <c r="L657" s="31" t="s">
        <v>1855</v>
      </c>
      <c r="M657" s="31" t="s">
        <v>311</v>
      </c>
      <c r="N657" s="31" t="s">
        <v>4217</v>
      </c>
      <c r="O657" s="30" t="e">
        <f>COUNTIF([2]!Table48[[#This Row],[CMMI Primary Care First
Version Date: CY 2022]:[CMS Merit-based Incentive Payment System (MIPS)
Version Date: CY 2022]],"*yes*")</f>
        <v>#REF!</v>
      </c>
      <c r="P657" s="134" t="s">
        <v>4217</v>
      </c>
      <c r="Q657" s="134" t="s">
        <v>4217</v>
      </c>
      <c r="R657" s="134" t="s">
        <v>4217</v>
      </c>
      <c r="S657" s="134" t="s">
        <v>4217</v>
      </c>
      <c r="T657" s="31" t="s">
        <v>4217</v>
      </c>
      <c r="U657" s="134" t="s">
        <v>4217</v>
      </c>
      <c r="V657" s="134" t="s">
        <v>4217</v>
      </c>
      <c r="W657" s="134" t="s">
        <v>4217</v>
      </c>
      <c r="X657" s="134" t="s">
        <v>4217</v>
      </c>
      <c r="Y657" s="134" t="s">
        <v>4217</v>
      </c>
      <c r="Z657" s="134" t="s">
        <v>4217</v>
      </c>
      <c r="AA657" s="134" t="s">
        <v>4217</v>
      </c>
      <c r="AB657" s="31" t="s">
        <v>4217</v>
      </c>
      <c r="AC657" s="134" t="s">
        <v>4217</v>
      </c>
      <c r="AD657" s="134" t="s">
        <v>4217</v>
      </c>
      <c r="AE657" s="134" t="s">
        <v>4217</v>
      </c>
      <c r="AF657" s="31" t="s">
        <v>4217</v>
      </c>
      <c r="AG657" s="134" t="s">
        <v>4217</v>
      </c>
      <c r="AH657" s="134" t="s">
        <v>4217</v>
      </c>
      <c r="AI657" s="31" t="s">
        <v>4217</v>
      </c>
    </row>
    <row r="658" spans="1:35" s="21" customFormat="1" ht="76.5" hidden="1" customHeight="1">
      <c r="A658" s="101" t="s">
        <v>501</v>
      </c>
      <c r="B658" s="37" t="s">
        <v>2075</v>
      </c>
      <c r="C658" s="37" t="s">
        <v>97</v>
      </c>
      <c r="D658" s="39" t="s">
        <v>97</v>
      </c>
      <c r="E658" s="123" t="s">
        <v>1620</v>
      </c>
      <c r="F658" s="40" t="s">
        <v>2660</v>
      </c>
      <c r="G658" s="40" t="s">
        <v>4217</v>
      </c>
      <c r="H658" s="118" t="s">
        <v>1758</v>
      </c>
      <c r="I658" s="31" t="s">
        <v>1850</v>
      </c>
      <c r="J658" s="31" t="s">
        <v>1894</v>
      </c>
      <c r="K658" s="31" t="s">
        <v>1854</v>
      </c>
      <c r="L658" s="31" t="s">
        <v>1855</v>
      </c>
      <c r="M658" s="31" t="s">
        <v>311</v>
      </c>
      <c r="N658" s="31" t="s">
        <v>4217</v>
      </c>
      <c r="O658" s="30" t="e">
        <f>COUNTIF([2]!Table48[[#This Row],[CMMI Primary Care First
Version Date: CY 2022]:[CMS Merit-based Incentive Payment System (MIPS)
Version Date: CY 2022]],"*yes*")</f>
        <v>#REF!</v>
      </c>
      <c r="P658" s="134" t="s">
        <v>4217</v>
      </c>
      <c r="Q658" s="134" t="s">
        <v>4217</v>
      </c>
      <c r="R658" s="134" t="s">
        <v>4217</v>
      </c>
      <c r="S658" s="134" t="s">
        <v>4217</v>
      </c>
      <c r="T658" s="31" t="s">
        <v>4217</v>
      </c>
      <c r="U658" s="134" t="s">
        <v>4217</v>
      </c>
      <c r="V658" s="134" t="s">
        <v>4217</v>
      </c>
      <c r="W658" s="134" t="s">
        <v>1</v>
      </c>
      <c r="X658" s="134" t="s">
        <v>4217</v>
      </c>
      <c r="Y658" s="134" t="s">
        <v>4217</v>
      </c>
      <c r="Z658" s="134" t="s">
        <v>4217</v>
      </c>
      <c r="AA658" s="134" t="s">
        <v>4217</v>
      </c>
      <c r="AB658" s="31" t="s">
        <v>4217</v>
      </c>
      <c r="AC658" s="134" t="s">
        <v>4217</v>
      </c>
      <c r="AD658" s="134" t="s">
        <v>4217</v>
      </c>
      <c r="AE658" s="134" t="s">
        <v>4217</v>
      </c>
      <c r="AF658" s="31" t="s">
        <v>4217</v>
      </c>
      <c r="AG658" s="134" t="s">
        <v>4217</v>
      </c>
      <c r="AH658" s="134" t="s">
        <v>4217</v>
      </c>
      <c r="AI658" s="31" t="s">
        <v>4217</v>
      </c>
    </row>
    <row r="659" spans="1:35" s="142" customFormat="1" ht="76.5" hidden="1" customHeight="1">
      <c r="A659" s="101" t="s">
        <v>502</v>
      </c>
      <c r="B659" s="37" t="s">
        <v>2830</v>
      </c>
      <c r="C659" s="37" t="s">
        <v>2831</v>
      </c>
      <c r="D659" s="39" t="s">
        <v>2243</v>
      </c>
      <c r="E659" s="123" t="s">
        <v>2789</v>
      </c>
      <c r="F659" s="40" t="s">
        <v>2832</v>
      </c>
      <c r="G659" s="40" t="s">
        <v>4217</v>
      </c>
      <c r="H659" s="118" t="s">
        <v>2833</v>
      </c>
      <c r="I659" s="31" t="s">
        <v>1878</v>
      </c>
      <c r="J659" s="31" t="s">
        <v>1865</v>
      </c>
      <c r="K659" s="31" t="s">
        <v>1848</v>
      </c>
      <c r="L659" s="31" t="s">
        <v>1855</v>
      </c>
      <c r="M659" s="31" t="s">
        <v>1727</v>
      </c>
      <c r="N659" s="31" t="s">
        <v>1</v>
      </c>
      <c r="O659" s="30" t="e">
        <f>COUNTIF([2]!Table48[[#This Row],[CMMI Primary Care First
Version Date: CY 2022]:[CMS Merit-based Incentive Payment System (MIPS)
Version Date: CY 2022]],"*yes*")</f>
        <v>#REF!</v>
      </c>
      <c r="P659" s="134" t="s">
        <v>4217</v>
      </c>
      <c r="Q659" s="134" t="s">
        <v>4217</v>
      </c>
      <c r="R659" s="134" t="s">
        <v>4217</v>
      </c>
      <c r="S659" s="134" t="s">
        <v>4217</v>
      </c>
      <c r="T659" s="31" t="s">
        <v>4217</v>
      </c>
      <c r="U659" s="134" t="s">
        <v>4217</v>
      </c>
      <c r="V659" s="134" t="s">
        <v>4217</v>
      </c>
      <c r="W659" s="134" t="s">
        <v>1</v>
      </c>
      <c r="X659" s="134" t="s">
        <v>2251</v>
      </c>
      <c r="Y659" s="134" t="s">
        <v>4217</v>
      </c>
      <c r="Z659" s="134" t="s">
        <v>4217</v>
      </c>
      <c r="AA659" s="134" t="s">
        <v>4217</v>
      </c>
      <c r="AB659" s="31" t="s">
        <v>4217</v>
      </c>
      <c r="AC659" s="134" t="s">
        <v>4217</v>
      </c>
      <c r="AD659" s="134" t="s">
        <v>4217</v>
      </c>
      <c r="AE659" s="134" t="s">
        <v>4217</v>
      </c>
      <c r="AF659" s="31" t="s">
        <v>4217</v>
      </c>
      <c r="AG659" s="134" t="s">
        <v>4217</v>
      </c>
      <c r="AH659" s="134" t="s">
        <v>4217</v>
      </c>
      <c r="AI659" s="31" t="s">
        <v>4217</v>
      </c>
    </row>
    <row r="660" spans="1:35" s="21" customFormat="1" ht="76.5" hidden="1" customHeight="1">
      <c r="A660" s="101" t="s">
        <v>499</v>
      </c>
      <c r="B660" s="37" t="s">
        <v>2820</v>
      </c>
      <c r="C660" s="37" t="s">
        <v>2821</v>
      </c>
      <c r="D660" s="39" t="s">
        <v>2243</v>
      </c>
      <c r="E660" s="123" t="s">
        <v>2789</v>
      </c>
      <c r="F660" s="40" t="s">
        <v>2822</v>
      </c>
      <c r="G660" s="40" t="s">
        <v>4217</v>
      </c>
      <c r="H660" s="118" t="s">
        <v>2823</v>
      </c>
      <c r="I660" s="31" t="s">
        <v>1878</v>
      </c>
      <c r="J660" s="31" t="s">
        <v>1865</v>
      </c>
      <c r="K660" s="31" t="s">
        <v>1848</v>
      </c>
      <c r="L660" s="31" t="s">
        <v>1855</v>
      </c>
      <c r="M660" s="31" t="s">
        <v>1727</v>
      </c>
      <c r="N660" s="31" t="s">
        <v>1</v>
      </c>
      <c r="O660" s="30" t="e">
        <f>COUNTIF([2]!Table48[[#This Row],[CMMI Primary Care First
Version Date: CY 2022]:[CMS Merit-based Incentive Payment System (MIPS)
Version Date: CY 2022]],"*yes*")</f>
        <v>#REF!</v>
      </c>
      <c r="P660" s="134" t="s">
        <v>4217</v>
      </c>
      <c r="Q660" s="134" t="s">
        <v>4217</v>
      </c>
      <c r="R660" s="134" t="s">
        <v>4217</v>
      </c>
      <c r="S660" s="134" t="s">
        <v>4217</v>
      </c>
      <c r="T660" s="31" t="s">
        <v>4217</v>
      </c>
      <c r="U660" s="134" t="s">
        <v>4217</v>
      </c>
      <c r="V660" s="134" t="s">
        <v>4217</v>
      </c>
      <c r="W660" s="134" t="s">
        <v>1</v>
      </c>
      <c r="X660" s="134" t="s">
        <v>2251</v>
      </c>
      <c r="Y660" s="134" t="s">
        <v>4217</v>
      </c>
      <c r="Z660" s="134" t="s">
        <v>4217</v>
      </c>
      <c r="AA660" s="134" t="s">
        <v>4217</v>
      </c>
      <c r="AB660" s="31" t="s">
        <v>4217</v>
      </c>
      <c r="AC660" s="134" t="s">
        <v>4217</v>
      </c>
      <c r="AD660" s="134" t="s">
        <v>4217</v>
      </c>
      <c r="AE660" s="134" t="s">
        <v>4217</v>
      </c>
      <c r="AF660" s="31" t="s">
        <v>4217</v>
      </c>
      <c r="AG660" s="134" t="s">
        <v>4217</v>
      </c>
      <c r="AH660" s="134" t="s">
        <v>4217</v>
      </c>
      <c r="AI660" s="31" t="s">
        <v>4217</v>
      </c>
    </row>
    <row r="661" spans="1:35" s="21" customFormat="1" ht="76.5" hidden="1" customHeight="1">
      <c r="A661" s="101" t="s">
        <v>500</v>
      </c>
      <c r="B661" s="37" t="s">
        <v>2825</v>
      </c>
      <c r="C661" s="37" t="s">
        <v>2826</v>
      </c>
      <c r="D661" s="39" t="s">
        <v>2235</v>
      </c>
      <c r="E661" s="123" t="s">
        <v>2789</v>
      </c>
      <c r="F661" s="40" t="s">
        <v>2827</v>
      </c>
      <c r="G661" s="40" t="s">
        <v>4217</v>
      </c>
      <c r="H661" s="118" t="s">
        <v>2828</v>
      </c>
      <c r="I661" s="31" t="s">
        <v>1878</v>
      </c>
      <c r="J661" s="31" t="s">
        <v>1865</v>
      </c>
      <c r="K661" s="31" t="s">
        <v>1848</v>
      </c>
      <c r="L661" s="31" t="s">
        <v>1855</v>
      </c>
      <c r="M661" s="31" t="s">
        <v>1727</v>
      </c>
      <c r="N661" s="31" t="s">
        <v>1</v>
      </c>
      <c r="O661" s="30" t="e">
        <f>COUNTIF([2]!Table48[[#This Row],[CMMI Primary Care First
Version Date: CY 2022]:[CMS Merit-based Incentive Payment System (MIPS)
Version Date: CY 2022]],"*yes*")</f>
        <v>#REF!</v>
      </c>
      <c r="P661" s="134" t="s">
        <v>4217</v>
      </c>
      <c r="Q661" s="134" t="s">
        <v>4217</v>
      </c>
      <c r="R661" s="134" t="s">
        <v>4217</v>
      </c>
      <c r="S661" s="134" t="s">
        <v>4217</v>
      </c>
      <c r="T661" s="31" t="s">
        <v>4217</v>
      </c>
      <c r="U661" s="134" t="s">
        <v>4217</v>
      </c>
      <c r="V661" s="134" t="s">
        <v>4217</v>
      </c>
      <c r="W661" s="134" t="s">
        <v>4217</v>
      </c>
      <c r="X661" s="134" t="s">
        <v>2251</v>
      </c>
      <c r="Y661" s="134" t="s">
        <v>4217</v>
      </c>
      <c r="Z661" s="134" t="s">
        <v>4217</v>
      </c>
      <c r="AA661" s="134" t="s">
        <v>4217</v>
      </c>
      <c r="AB661" s="31" t="s">
        <v>4217</v>
      </c>
      <c r="AC661" s="134" t="s">
        <v>4217</v>
      </c>
      <c r="AD661" s="134" t="s">
        <v>4217</v>
      </c>
      <c r="AE661" s="134" t="s">
        <v>4217</v>
      </c>
      <c r="AF661" s="31" t="s">
        <v>4217</v>
      </c>
      <c r="AG661" s="134" t="s">
        <v>4217</v>
      </c>
      <c r="AH661" s="134" t="s">
        <v>4217</v>
      </c>
      <c r="AI661" s="31" t="s">
        <v>4217</v>
      </c>
    </row>
    <row r="662" spans="1:35" s="21" customFormat="1" ht="76.5" hidden="1" customHeight="1">
      <c r="A662" s="101" t="s">
        <v>347</v>
      </c>
      <c r="B662" s="37" t="s">
        <v>2810</v>
      </c>
      <c r="C662" s="37" t="s">
        <v>2811</v>
      </c>
      <c r="D662" s="39" t="s">
        <v>2243</v>
      </c>
      <c r="E662" s="123" t="s">
        <v>2789</v>
      </c>
      <c r="F662" s="44" t="s">
        <v>2812</v>
      </c>
      <c r="G662" s="44" t="s">
        <v>4217</v>
      </c>
      <c r="H662" s="118" t="s">
        <v>2813</v>
      </c>
      <c r="I662" s="31" t="s">
        <v>1878</v>
      </c>
      <c r="J662" s="31" t="s">
        <v>1865</v>
      </c>
      <c r="K662" s="31" t="s">
        <v>1848</v>
      </c>
      <c r="L662" s="31" t="s">
        <v>1855</v>
      </c>
      <c r="M662" s="31" t="s">
        <v>1727</v>
      </c>
      <c r="N662" s="31" t="s">
        <v>1</v>
      </c>
      <c r="O662" s="30" t="e">
        <f>COUNTIF([2]!Table48[[#This Row],[CMMI Primary Care First
Version Date: CY 2022]:[CMS Merit-based Incentive Payment System (MIPS)
Version Date: CY 2022]],"*yes*")</f>
        <v>#REF!</v>
      </c>
      <c r="P662" s="134" t="s">
        <v>4217</v>
      </c>
      <c r="Q662" s="134" t="s">
        <v>4217</v>
      </c>
      <c r="R662" s="134" t="s">
        <v>4217</v>
      </c>
      <c r="S662" s="134" t="s">
        <v>4217</v>
      </c>
      <c r="T662" s="134" t="s">
        <v>4217</v>
      </c>
      <c r="U662" s="134" t="s">
        <v>4217</v>
      </c>
      <c r="V662" s="134" t="s">
        <v>4217</v>
      </c>
      <c r="W662" s="134" t="s">
        <v>1</v>
      </c>
      <c r="X662" s="134" t="s">
        <v>2251</v>
      </c>
      <c r="Y662" s="134" t="s">
        <v>4217</v>
      </c>
      <c r="Z662" s="134" t="s">
        <v>4217</v>
      </c>
      <c r="AA662" s="134" t="s">
        <v>4217</v>
      </c>
      <c r="AB662" s="134" t="s">
        <v>4217</v>
      </c>
      <c r="AC662" s="134" t="s">
        <v>4217</v>
      </c>
      <c r="AD662" s="134" t="s">
        <v>4217</v>
      </c>
      <c r="AE662" s="134" t="s">
        <v>4217</v>
      </c>
      <c r="AF662" s="134" t="s">
        <v>4217</v>
      </c>
      <c r="AG662" s="134" t="s">
        <v>4217</v>
      </c>
      <c r="AH662" s="134" t="s">
        <v>4217</v>
      </c>
      <c r="AI662" s="134" t="s">
        <v>4217</v>
      </c>
    </row>
    <row r="663" spans="1:35" s="21" customFormat="1" ht="76.5" hidden="1" customHeight="1">
      <c r="A663" s="101" t="s">
        <v>562</v>
      </c>
      <c r="B663" s="37" t="s">
        <v>2815</v>
      </c>
      <c r="C663" s="37" t="s">
        <v>2816</v>
      </c>
      <c r="D663" s="37" t="s">
        <v>2235</v>
      </c>
      <c r="E663" s="123" t="s">
        <v>2789</v>
      </c>
      <c r="F663" s="31" t="s">
        <v>2817</v>
      </c>
      <c r="G663" s="31" t="s">
        <v>4217</v>
      </c>
      <c r="H663" s="118" t="s">
        <v>2818</v>
      </c>
      <c r="I663" s="31" t="s">
        <v>1878</v>
      </c>
      <c r="J663" s="31" t="s">
        <v>1865</v>
      </c>
      <c r="K663" s="31" t="s">
        <v>1848</v>
      </c>
      <c r="L663" s="31" t="s">
        <v>1855</v>
      </c>
      <c r="M663" s="31" t="s">
        <v>1727</v>
      </c>
      <c r="N663" s="31" t="s">
        <v>1</v>
      </c>
      <c r="O663" s="30" t="e">
        <f>COUNTIF([2]!Table48[[#This Row],[CMMI Primary Care First
Version Date: CY 2022]:[CMS Merit-based Incentive Payment System (MIPS)
Version Date: CY 2022]],"*yes*")</f>
        <v>#REF!</v>
      </c>
      <c r="P663" s="134" t="s">
        <v>4217</v>
      </c>
      <c r="Q663" s="134" t="s">
        <v>4217</v>
      </c>
      <c r="R663" s="134" t="s">
        <v>4217</v>
      </c>
      <c r="S663" s="134" t="s">
        <v>4217</v>
      </c>
      <c r="T663" s="134" t="s">
        <v>4217</v>
      </c>
      <c r="U663" s="134" t="s">
        <v>4217</v>
      </c>
      <c r="V663" s="134" t="s">
        <v>4217</v>
      </c>
      <c r="W663" s="134" t="s">
        <v>4217</v>
      </c>
      <c r="X663" s="134" t="s">
        <v>2251</v>
      </c>
      <c r="Y663" s="134" t="s">
        <v>4217</v>
      </c>
      <c r="Z663" s="134" t="s">
        <v>4217</v>
      </c>
      <c r="AA663" s="134" t="s">
        <v>4217</v>
      </c>
      <c r="AB663" s="134" t="s">
        <v>4217</v>
      </c>
      <c r="AC663" s="134" t="s">
        <v>4217</v>
      </c>
      <c r="AD663" s="134" t="s">
        <v>4217</v>
      </c>
      <c r="AE663" s="134" t="s">
        <v>4217</v>
      </c>
      <c r="AF663" s="134" t="s">
        <v>4217</v>
      </c>
      <c r="AG663" s="134" t="s">
        <v>4217</v>
      </c>
      <c r="AH663" s="134" t="s">
        <v>4217</v>
      </c>
      <c r="AI663" s="134" t="s">
        <v>4217</v>
      </c>
    </row>
    <row r="664" spans="1:35" s="21" customFormat="1" ht="76.5" hidden="1" customHeight="1">
      <c r="A664" s="101" t="s">
        <v>561</v>
      </c>
      <c r="B664" s="37" t="s">
        <v>2050</v>
      </c>
      <c r="C664" s="37" t="s">
        <v>1724</v>
      </c>
      <c r="D664" s="37" t="s">
        <v>2235</v>
      </c>
      <c r="E664" s="123" t="s">
        <v>1725</v>
      </c>
      <c r="F664" s="44" t="s">
        <v>4217</v>
      </c>
      <c r="G664" s="44" t="s">
        <v>4217</v>
      </c>
      <c r="H664" s="118" t="s">
        <v>2007</v>
      </c>
      <c r="I664" s="31" t="s">
        <v>1850</v>
      </c>
      <c r="J664" s="31" t="s">
        <v>1865</v>
      </c>
      <c r="K664" s="31" t="s">
        <v>1854</v>
      </c>
      <c r="L664" s="31" t="s">
        <v>1855</v>
      </c>
      <c r="M664" s="31" t="s">
        <v>5</v>
      </c>
      <c r="N664" s="31" t="s">
        <v>1</v>
      </c>
      <c r="O664" s="30" t="e">
        <f>COUNTIF([2]!Table48[[#This Row],[CMMI Primary Care First
Version Date: CY 2022]:[CMS Merit-based Incentive Payment System (MIPS)
Version Date: CY 2022]],"*yes*")</f>
        <v>#REF!</v>
      </c>
      <c r="P664" s="134" t="s">
        <v>4217</v>
      </c>
      <c r="Q664" s="134" t="s">
        <v>4217</v>
      </c>
      <c r="R664" s="134" t="s">
        <v>4217</v>
      </c>
      <c r="S664" s="134" t="s">
        <v>4217</v>
      </c>
      <c r="T664" s="134" t="s">
        <v>4217</v>
      </c>
      <c r="U664" s="134" t="s">
        <v>4217</v>
      </c>
      <c r="V664" s="134" t="s">
        <v>4217</v>
      </c>
      <c r="W664" s="134" t="s">
        <v>4217</v>
      </c>
      <c r="X664" s="134" t="s">
        <v>4217</v>
      </c>
      <c r="Y664" s="134" t="s">
        <v>4217</v>
      </c>
      <c r="Z664" s="134" t="s">
        <v>4217</v>
      </c>
      <c r="AA664" s="134" t="s">
        <v>4217</v>
      </c>
      <c r="AB664" s="134" t="s">
        <v>1</v>
      </c>
      <c r="AC664" s="134" t="s">
        <v>4217</v>
      </c>
      <c r="AD664" s="134" t="s">
        <v>4217</v>
      </c>
      <c r="AE664" s="134" t="s">
        <v>4217</v>
      </c>
      <c r="AF664" s="134" t="s">
        <v>4217</v>
      </c>
      <c r="AG664" s="134" t="s">
        <v>4217</v>
      </c>
      <c r="AH664" s="134" t="s">
        <v>4217</v>
      </c>
      <c r="AI664" s="134" t="s">
        <v>4217</v>
      </c>
    </row>
    <row r="665" spans="1:35" s="21" customFormat="1" ht="76.5" hidden="1" customHeight="1">
      <c r="A665" s="101" t="s">
        <v>396</v>
      </c>
      <c r="B665" s="37" t="s">
        <v>3180</v>
      </c>
      <c r="C665" s="37" t="s">
        <v>1020</v>
      </c>
      <c r="D665" s="39" t="s">
        <v>2243</v>
      </c>
      <c r="E665" s="123" t="s">
        <v>1919</v>
      </c>
      <c r="F665" s="44" t="s">
        <v>2431</v>
      </c>
      <c r="G665" s="44" t="s">
        <v>4217</v>
      </c>
      <c r="H665" s="118" t="s">
        <v>1232</v>
      </c>
      <c r="I665" s="31" t="s">
        <v>1850</v>
      </c>
      <c r="J665" s="31" t="s">
        <v>1858</v>
      </c>
      <c r="K665" s="31" t="s">
        <v>1848</v>
      </c>
      <c r="L665" s="31" t="s">
        <v>1891</v>
      </c>
      <c r="M665" s="31" t="s">
        <v>311</v>
      </c>
      <c r="N665" s="31" t="s">
        <v>1</v>
      </c>
      <c r="O665" s="30" t="e">
        <f>COUNTIF([2]!Table48[[#This Row],[CMMI Primary Care First
Version Date: CY 2022]:[CMS Merit-based Incentive Payment System (MIPS)
Version Date: CY 2022]],"*yes*")</f>
        <v>#REF!</v>
      </c>
      <c r="P665" s="134" t="s">
        <v>4217</v>
      </c>
      <c r="Q665" s="134" t="s">
        <v>4217</v>
      </c>
      <c r="R665" s="134" t="s">
        <v>4217</v>
      </c>
      <c r="S665" s="134" t="s">
        <v>4217</v>
      </c>
      <c r="T665" s="134" t="s">
        <v>4217</v>
      </c>
      <c r="U665" s="134" t="s">
        <v>4217</v>
      </c>
      <c r="V665" s="134" t="s">
        <v>4217</v>
      </c>
      <c r="W665" s="134" t="s">
        <v>1</v>
      </c>
      <c r="X665" s="134" t="s">
        <v>4217</v>
      </c>
      <c r="Y665" s="134" t="s">
        <v>4217</v>
      </c>
      <c r="Z665" s="134" t="s">
        <v>4217</v>
      </c>
      <c r="AA665" s="134" t="s">
        <v>4217</v>
      </c>
      <c r="AB665" s="134" t="s">
        <v>4217</v>
      </c>
      <c r="AC665" s="134" t="s">
        <v>4217</v>
      </c>
      <c r="AD665" s="134" t="s">
        <v>4217</v>
      </c>
      <c r="AE665" s="134" t="s">
        <v>4217</v>
      </c>
      <c r="AF665" s="134" t="s">
        <v>4217</v>
      </c>
      <c r="AG665" s="134" t="s">
        <v>4217</v>
      </c>
      <c r="AH665" s="134" t="s">
        <v>4217</v>
      </c>
      <c r="AI665" s="134" t="s">
        <v>4217</v>
      </c>
    </row>
    <row r="666" spans="1:35" s="21" customFormat="1" ht="76.5" hidden="1" customHeight="1">
      <c r="A666" s="101" t="s">
        <v>398</v>
      </c>
      <c r="B666" s="37" t="s">
        <v>2254</v>
      </c>
      <c r="C666" s="37" t="s">
        <v>87</v>
      </c>
      <c r="D666" s="39" t="s">
        <v>2243</v>
      </c>
      <c r="E666" s="123" t="s">
        <v>1919</v>
      </c>
      <c r="F666" s="44" t="s">
        <v>2255</v>
      </c>
      <c r="G666" s="44" t="s">
        <v>4389</v>
      </c>
      <c r="H666" s="118" t="s">
        <v>1387</v>
      </c>
      <c r="I666" s="31" t="s">
        <v>1846</v>
      </c>
      <c r="J666" s="31" t="s">
        <v>1858</v>
      </c>
      <c r="K666" s="31" t="s">
        <v>1848</v>
      </c>
      <c r="L666" s="31" t="s">
        <v>1891</v>
      </c>
      <c r="M666" s="31" t="s">
        <v>311</v>
      </c>
      <c r="N666" s="31" t="s">
        <v>1</v>
      </c>
      <c r="O666" s="30" t="e">
        <f>COUNTIF([2]!Table48[[#This Row],[CMMI Primary Care First
Version Date: CY 2022]:[CMS Merit-based Incentive Payment System (MIPS)
Version Date: CY 2022]],"*yes*")</f>
        <v>#REF!</v>
      </c>
      <c r="P666" s="134" t="s">
        <v>4217</v>
      </c>
      <c r="Q666" s="134" t="s">
        <v>4217</v>
      </c>
      <c r="R666" s="134" t="s">
        <v>4217</v>
      </c>
      <c r="S666" s="134" t="s">
        <v>3698</v>
      </c>
      <c r="T666" s="134" t="s">
        <v>4217</v>
      </c>
      <c r="U666" s="134" t="s">
        <v>4217</v>
      </c>
      <c r="V666" s="134" t="s">
        <v>4217</v>
      </c>
      <c r="W666" s="134" t="s">
        <v>1</v>
      </c>
      <c r="X666" s="134" t="s">
        <v>3699</v>
      </c>
      <c r="Y666" s="134" t="s">
        <v>4217</v>
      </c>
      <c r="Z666" s="134" t="s">
        <v>4217</v>
      </c>
      <c r="AA666" s="134" t="s">
        <v>4217</v>
      </c>
      <c r="AB666" s="134" t="s">
        <v>4217</v>
      </c>
      <c r="AC666" s="134" t="s">
        <v>4217</v>
      </c>
      <c r="AD666" s="134" t="s">
        <v>4217</v>
      </c>
      <c r="AE666" s="134" t="s">
        <v>4217</v>
      </c>
      <c r="AF666" s="134" t="s">
        <v>4217</v>
      </c>
      <c r="AG666" s="134" t="s">
        <v>4217</v>
      </c>
      <c r="AH666" s="134" t="s">
        <v>4217</v>
      </c>
      <c r="AI666" s="134" t="s">
        <v>4217</v>
      </c>
    </row>
    <row r="667" spans="1:35" s="21" customFormat="1" ht="76.5" hidden="1" customHeight="1">
      <c r="A667" s="101" t="s">
        <v>399</v>
      </c>
      <c r="B667" s="37" t="s">
        <v>1560</v>
      </c>
      <c r="C667" s="37" t="s">
        <v>97</v>
      </c>
      <c r="D667" s="39" t="s">
        <v>97</v>
      </c>
      <c r="E667" s="123" t="s">
        <v>1888</v>
      </c>
      <c r="F667" s="44" t="s">
        <v>4217</v>
      </c>
      <c r="G667" s="44" t="s">
        <v>4217</v>
      </c>
      <c r="H667" s="118" t="s">
        <v>1886</v>
      </c>
      <c r="I667" s="31" t="s">
        <v>1892</v>
      </c>
      <c r="J667" s="31" t="s">
        <v>97</v>
      </c>
      <c r="K667" s="31" t="s">
        <v>4373</v>
      </c>
      <c r="L667" s="31" t="s">
        <v>1855</v>
      </c>
      <c r="M667" s="31" t="s">
        <v>6</v>
      </c>
      <c r="N667" s="31" t="s">
        <v>4217</v>
      </c>
      <c r="O667" s="30" t="e">
        <f>COUNTIF([2]!Table48[[#This Row],[CMMI Primary Care First
Version Date: CY 2022]:[CMS Merit-based Incentive Payment System (MIPS)
Version Date: CY 2022]],"*yes*")</f>
        <v>#REF!</v>
      </c>
      <c r="P667" s="134" t="s">
        <v>4217</v>
      </c>
      <c r="Q667" s="134" t="s">
        <v>4217</v>
      </c>
      <c r="R667" s="134" t="s">
        <v>4217</v>
      </c>
      <c r="S667" s="134" t="s">
        <v>4217</v>
      </c>
      <c r="T667" s="134" t="s">
        <v>4217</v>
      </c>
      <c r="U667" s="134" t="s">
        <v>4217</v>
      </c>
      <c r="V667" s="134" t="s">
        <v>4217</v>
      </c>
      <c r="W667" s="134" t="s">
        <v>4217</v>
      </c>
      <c r="X667" s="134" t="s">
        <v>4217</v>
      </c>
      <c r="Y667" s="134" t="s">
        <v>4217</v>
      </c>
      <c r="Z667" s="134" t="s">
        <v>4217</v>
      </c>
      <c r="AA667" s="134" t="s">
        <v>4217</v>
      </c>
      <c r="AB667" s="134" t="s">
        <v>4217</v>
      </c>
      <c r="AC667" s="134" t="s">
        <v>4217</v>
      </c>
      <c r="AD667" s="134" t="s">
        <v>4217</v>
      </c>
      <c r="AE667" s="134" t="s">
        <v>4217</v>
      </c>
      <c r="AF667" s="134" t="s">
        <v>4217</v>
      </c>
      <c r="AG667" s="134" t="s">
        <v>4217</v>
      </c>
      <c r="AH667" s="134" t="s">
        <v>4217</v>
      </c>
      <c r="AI667" s="134" t="s">
        <v>4217</v>
      </c>
    </row>
    <row r="668" spans="1:35" s="21" customFormat="1" ht="76.5" hidden="1" customHeight="1">
      <c r="A668" s="160" t="s">
        <v>320</v>
      </c>
      <c r="B668" s="129" t="s">
        <v>1560</v>
      </c>
      <c r="C668" s="129" t="s">
        <v>97</v>
      </c>
      <c r="D668" s="129" t="s">
        <v>97</v>
      </c>
      <c r="E668" s="139" t="s">
        <v>1888</v>
      </c>
      <c r="F668" s="140" t="s">
        <v>4217</v>
      </c>
      <c r="G668" s="274" t="s">
        <v>4217</v>
      </c>
      <c r="H668" s="141" t="s">
        <v>1886</v>
      </c>
      <c r="I668" s="134" t="s">
        <v>1881</v>
      </c>
      <c r="J668" s="134" t="s">
        <v>97</v>
      </c>
      <c r="K668" s="134" t="s">
        <v>1854</v>
      </c>
      <c r="L668" s="31" t="s">
        <v>97</v>
      </c>
      <c r="M668" s="134" t="s">
        <v>6</v>
      </c>
      <c r="N668" s="134" t="s">
        <v>4217</v>
      </c>
      <c r="O668" s="30" t="e">
        <f>COUNTIF([2]!Table48[[#This Row],[CMMI Primary Care First
Version Date: CY 2022]:[CMS Merit-based Incentive Payment System (MIPS)
Version Date: CY 2022]],"*yes*")</f>
        <v>#REF!</v>
      </c>
      <c r="P668" s="134" t="s">
        <v>4217</v>
      </c>
      <c r="Q668" s="134" t="s">
        <v>4217</v>
      </c>
      <c r="R668" s="134" t="s">
        <v>4217</v>
      </c>
      <c r="S668" s="134" t="s">
        <v>4217</v>
      </c>
      <c r="T668" s="134" t="s">
        <v>4217</v>
      </c>
      <c r="U668" s="134" t="s">
        <v>4217</v>
      </c>
      <c r="V668" s="134" t="s">
        <v>4217</v>
      </c>
      <c r="W668" s="134" t="s">
        <v>4217</v>
      </c>
      <c r="X668" s="134" t="s">
        <v>4217</v>
      </c>
      <c r="Y668" s="134" t="s">
        <v>4217</v>
      </c>
      <c r="Z668" s="134" t="s">
        <v>4217</v>
      </c>
      <c r="AA668" s="134" t="s">
        <v>4217</v>
      </c>
      <c r="AB668" s="134" t="s">
        <v>4217</v>
      </c>
      <c r="AC668" s="134" t="s">
        <v>4217</v>
      </c>
      <c r="AD668" s="134" t="s">
        <v>4217</v>
      </c>
      <c r="AE668" s="134" t="s">
        <v>4217</v>
      </c>
      <c r="AF668" s="134" t="s">
        <v>4217</v>
      </c>
      <c r="AG668" s="134" t="s">
        <v>4217</v>
      </c>
      <c r="AH668" s="134" t="s">
        <v>4217</v>
      </c>
      <c r="AI668" s="134" t="s">
        <v>4217</v>
      </c>
    </row>
    <row r="669" spans="1:35" s="21" customFormat="1" ht="76.5" hidden="1" customHeight="1">
      <c r="A669" s="101" t="s">
        <v>1169</v>
      </c>
      <c r="B669" s="37" t="s">
        <v>1653</v>
      </c>
      <c r="C669" s="37" t="s">
        <v>97</v>
      </c>
      <c r="D669" s="37" t="s">
        <v>97</v>
      </c>
      <c r="E669" s="123" t="s">
        <v>1654</v>
      </c>
      <c r="F669" s="44" t="s">
        <v>2679</v>
      </c>
      <c r="G669" s="44" t="s">
        <v>4217</v>
      </c>
      <c r="H669" s="118" t="s">
        <v>1655</v>
      </c>
      <c r="I669" s="31" t="s">
        <v>1850</v>
      </c>
      <c r="J669" s="31" t="s">
        <v>97</v>
      </c>
      <c r="K669" s="31" t="s">
        <v>1854</v>
      </c>
      <c r="L669" s="31" t="s">
        <v>1855</v>
      </c>
      <c r="M669" s="31" t="s">
        <v>1727</v>
      </c>
      <c r="N669" s="31" t="s">
        <v>4217</v>
      </c>
      <c r="O669" s="30" t="e">
        <f>COUNTIF([2]!Table48[[#This Row],[CMMI Primary Care First
Version Date: CY 2022]:[CMS Merit-based Incentive Payment System (MIPS)
Version Date: CY 2022]],"*yes*")</f>
        <v>#REF!</v>
      </c>
      <c r="P669" s="134" t="s">
        <v>4217</v>
      </c>
      <c r="Q669" s="134" t="s">
        <v>4217</v>
      </c>
      <c r="R669" s="134" t="s">
        <v>4217</v>
      </c>
      <c r="S669" s="134" t="s">
        <v>4217</v>
      </c>
      <c r="T669" s="134" t="s">
        <v>4217</v>
      </c>
      <c r="U669" s="134" t="s">
        <v>4217</v>
      </c>
      <c r="V669" s="134" t="s">
        <v>4217</v>
      </c>
      <c r="W669" s="134" t="s">
        <v>1</v>
      </c>
      <c r="X669" s="134" t="s">
        <v>4217</v>
      </c>
      <c r="Y669" s="134" t="s">
        <v>4217</v>
      </c>
      <c r="Z669" s="134" t="s">
        <v>4217</v>
      </c>
      <c r="AA669" s="134" t="s">
        <v>4217</v>
      </c>
      <c r="AB669" s="134" t="s">
        <v>4217</v>
      </c>
      <c r="AC669" s="134" t="s">
        <v>4217</v>
      </c>
      <c r="AD669" s="134" t="s">
        <v>4217</v>
      </c>
      <c r="AE669" s="134" t="s">
        <v>4217</v>
      </c>
      <c r="AF669" s="134" t="s">
        <v>4217</v>
      </c>
      <c r="AG669" s="134" t="s">
        <v>4217</v>
      </c>
      <c r="AH669" s="134" t="s">
        <v>4217</v>
      </c>
      <c r="AI669" s="134" t="s">
        <v>4217</v>
      </c>
    </row>
    <row r="670" spans="1:35" s="21" customFormat="1" ht="76.5" hidden="1" customHeight="1">
      <c r="A670" s="101" t="s">
        <v>400</v>
      </c>
      <c r="B670" s="37" t="s">
        <v>3659</v>
      </c>
      <c r="C670" s="37" t="s">
        <v>97</v>
      </c>
      <c r="D670" s="39" t="s">
        <v>97</v>
      </c>
      <c r="E670" s="123" t="s">
        <v>1654</v>
      </c>
      <c r="F670" s="44" t="s">
        <v>2541</v>
      </c>
      <c r="G670" s="44" t="s">
        <v>4217</v>
      </c>
      <c r="H670" s="118" t="s">
        <v>1781</v>
      </c>
      <c r="I670" s="31" t="s">
        <v>2260</v>
      </c>
      <c r="J670" s="31" t="s">
        <v>1865</v>
      </c>
      <c r="K670" s="31" t="s">
        <v>1848</v>
      </c>
      <c r="L670" s="31" t="s">
        <v>1891</v>
      </c>
      <c r="M670" s="31" t="s">
        <v>1727</v>
      </c>
      <c r="N670" s="31" t="s">
        <v>4217</v>
      </c>
      <c r="O670" s="30" t="e">
        <f>COUNTIF([2]!Table48[[#This Row],[CMMI Primary Care First
Version Date: CY 2022]:[CMS Merit-based Incentive Payment System (MIPS)
Version Date: CY 2022]],"*yes*")</f>
        <v>#REF!</v>
      </c>
      <c r="P670" s="134" t="s">
        <v>4217</v>
      </c>
      <c r="Q670" s="134" t="s">
        <v>4217</v>
      </c>
      <c r="R670" s="134" t="s">
        <v>4217</v>
      </c>
      <c r="S670" s="134" t="s">
        <v>4217</v>
      </c>
      <c r="T670" s="31" t="s">
        <v>4217</v>
      </c>
      <c r="U670" s="134" t="s">
        <v>4217</v>
      </c>
      <c r="V670" s="134" t="s">
        <v>4217</v>
      </c>
      <c r="W670" s="134" t="s">
        <v>1</v>
      </c>
      <c r="X670" s="134" t="s">
        <v>4217</v>
      </c>
      <c r="Y670" s="134" t="s">
        <v>4217</v>
      </c>
      <c r="Z670" s="134" t="s">
        <v>4217</v>
      </c>
      <c r="AA670" s="134" t="s">
        <v>4217</v>
      </c>
      <c r="AB670" s="31" t="s">
        <v>4217</v>
      </c>
      <c r="AC670" s="134" t="s">
        <v>4217</v>
      </c>
      <c r="AD670" s="134" t="s">
        <v>4217</v>
      </c>
      <c r="AE670" s="134" t="s">
        <v>4217</v>
      </c>
      <c r="AF670" s="31" t="s">
        <v>4217</v>
      </c>
      <c r="AG670" s="134" t="s">
        <v>4217</v>
      </c>
      <c r="AH670" s="134" t="s">
        <v>4217</v>
      </c>
      <c r="AI670" s="31" t="s">
        <v>4217</v>
      </c>
    </row>
    <row r="671" spans="1:35" s="21" customFormat="1" ht="76.5" hidden="1" customHeight="1">
      <c r="A671" s="101" t="s">
        <v>401</v>
      </c>
      <c r="B671" s="37" t="s">
        <v>2076</v>
      </c>
      <c r="C671" s="37" t="s">
        <v>97</v>
      </c>
      <c r="D671" s="39" t="s">
        <v>97</v>
      </c>
      <c r="E671" s="123" t="s">
        <v>1909</v>
      </c>
      <c r="F671" s="40" t="s">
        <v>2661</v>
      </c>
      <c r="G671" s="40" t="s">
        <v>4217</v>
      </c>
      <c r="H671" s="118" t="s">
        <v>1759</v>
      </c>
      <c r="I671" s="31" t="s">
        <v>1850</v>
      </c>
      <c r="J671" s="31" t="s">
        <v>1879</v>
      </c>
      <c r="K671" s="31" t="s">
        <v>1854</v>
      </c>
      <c r="L671" s="31" t="s">
        <v>1855</v>
      </c>
      <c r="M671" s="31" t="s">
        <v>1727</v>
      </c>
      <c r="N671" s="31" t="s">
        <v>4217</v>
      </c>
      <c r="O671" s="30" t="e">
        <f>COUNTIF([2]!Table48[[#This Row],[CMMI Primary Care First
Version Date: CY 2022]:[CMS Merit-based Incentive Payment System (MIPS)
Version Date: CY 2022]],"*yes*")</f>
        <v>#REF!</v>
      </c>
      <c r="P671" s="134" t="s">
        <v>4217</v>
      </c>
      <c r="Q671" s="134" t="s">
        <v>4217</v>
      </c>
      <c r="R671" s="134" t="s">
        <v>4217</v>
      </c>
      <c r="S671" s="134" t="s">
        <v>4217</v>
      </c>
      <c r="T671" s="31" t="s">
        <v>4217</v>
      </c>
      <c r="U671" s="134" t="s">
        <v>4217</v>
      </c>
      <c r="V671" s="134" t="s">
        <v>4217</v>
      </c>
      <c r="W671" s="134" t="s">
        <v>4217</v>
      </c>
      <c r="X671" s="134" t="s">
        <v>4217</v>
      </c>
      <c r="Y671" s="134" t="s">
        <v>4217</v>
      </c>
      <c r="Z671" s="134" t="s">
        <v>4217</v>
      </c>
      <c r="AA671" s="134" t="s">
        <v>4217</v>
      </c>
      <c r="AB671" s="31" t="s">
        <v>4217</v>
      </c>
      <c r="AC671" s="134" t="s">
        <v>4217</v>
      </c>
      <c r="AD671" s="134" t="s">
        <v>4217</v>
      </c>
      <c r="AE671" s="134" t="s">
        <v>4217</v>
      </c>
      <c r="AF671" s="31" t="s">
        <v>4217</v>
      </c>
      <c r="AG671" s="134" t="s">
        <v>4217</v>
      </c>
      <c r="AH671" s="134" t="s">
        <v>4217</v>
      </c>
      <c r="AI671" s="31" t="s">
        <v>4217</v>
      </c>
    </row>
    <row r="672" spans="1:35" s="21" customFormat="1" ht="76.5" hidden="1" customHeight="1">
      <c r="A672" s="101" t="s">
        <v>1167</v>
      </c>
      <c r="B672" s="37" t="s">
        <v>1244</v>
      </c>
      <c r="C672" s="37" t="s">
        <v>1297</v>
      </c>
      <c r="D672" s="37" t="s">
        <v>2235</v>
      </c>
      <c r="E672" s="123" t="s">
        <v>1924</v>
      </c>
      <c r="F672" s="44" t="s">
        <v>2482</v>
      </c>
      <c r="G672" s="44" t="s">
        <v>4217</v>
      </c>
      <c r="H672" s="118" t="s">
        <v>2483</v>
      </c>
      <c r="I672" s="31" t="s">
        <v>97</v>
      </c>
      <c r="J672" s="31" t="s">
        <v>1858</v>
      </c>
      <c r="K672" s="31" t="s">
        <v>1848</v>
      </c>
      <c r="L672" s="31" t="s">
        <v>1855</v>
      </c>
      <c r="M672" s="31" t="s">
        <v>1727</v>
      </c>
      <c r="N672" s="31" t="s">
        <v>1</v>
      </c>
      <c r="O672" s="30" t="e">
        <f>COUNTIF([2]!Table48[[#This Row],[CMMI Primary Care First
Version Date: CY 2022]:[CMS Merit-based Incentive Payment System (MIPS)
Version Date: CY 2022]],"*yes*")</f>
        <v>#REF!</v>
      </c>
      <c r="P672" s="134" t="s">
        <v>4217</v>
      </c>
      <c r="Q672" s="134" t="s">
        <v>4217</v>
      </c>
      <c r="R672" s="134" t="s">
        <v>4217</v>
      </c>
      <c r="S672" s="134" t="s">
        <v>4217</v>
      </c>
      <c r="T672" s="134" t="s">
        <v>4217</v>
      </c>
      <c r="U672" s="134" t="s">
        <v>4217</v>
      </c>
      <c r="V672" s="134" t="s">
        <v>4217</v>
      </c>
      <c r="W672" s="134" t="s">
        <v>4217</v>
      </c>
      <c r="X672" s="134" t="s">
        <v>4217</v>
      </c>
      <c r="Y672" s="134" t="s">
        <v>4217</v>
      </c>
      <c r="Z672" s="134" t="s">
        <v>4217</v>
      </c>
      <c r="AA672" s="134" t="s">
        <v>4217</v>
      </c>
      <c r="AB672" s="134" t="s">
        <v>4217</v>
      </c>
      <c r="AC672" s="134" t="s">
        <v>4217</v>
      </c>
      <c r="AD672" s="134" t="s">
        <v>4217</v>
      </c>
      <c r="AE672" s="134" t="s">
        <v>4217</v>
      </c>
      <c r="AF672" s="134" t="s">
        <v>4217</v>
      </c>
      <c r="AG672" s="134" t="s">
        <v>4217</v>
      </c>
      <c r="AH672" s="134" t="s">
        <v>4217</v>
      </c>
      <c r="AI672" s="134" t="s">
        <v>4217</v>
      </c>
    </row>
    <row r="673" spans="1:35" s="21" customFormat="1" ht="76.5" hidden="1" customHeight="1">
      <c r="A673" s="101" t="s">
        <v>713</v>
      </c>
      <c r="B673" s="37" t="s">
        <v>3660</v>
      </c>
      <c r="C673" s="37" t="s">
        <v>97</v>
      </c>
      <c r="D673" s="39" t="s">
        <v>97</v>
      </c>
      <c r="E673" s="123" t="s">
        <v>569</v>
      </c>
      <c r="F673" s="44" t="s">
        <v>4217</v>
      </c>
      <c r="G673" s="44" t="s">
        <v>4217</v>
      </c>
      <c r="H673" s="118" t="s">
        <v>3661</v>
      </c>
      <c r="I673" s="31" t="s">
        <v>1892</v>
      </c>
      <c r="J673" s="31" t="s">
        <v>97</v>
      </c>
      <c r="K673" s="31" t="s">
        <v>1852</v>
      </c>
      <c r="L673" s="31" t="s">
        <v>1849</v>
      </c>
      <c r="M673" s="31" t="s">
        <v>6</v>
      </c>
      <c r="N673" s="31" t="s">
        <v>4217</v>
      </c>
      <c r="O673" s="30" t="e">
        <f>COUNTIF([2]!Table48[[#This Row],[CMMI Primary Care First
Version Date: CY 2022]:[CMS Merit-based Incentive Payment System (MIPS)
Version Date: CY 2022]],"*yes*")</f>
        <v>#REF!</v>
      </c>
      <c r="P673" s="134" t="s">
        <v>4217</v>
      </c>
      <c r="Q673" s="134" t="s">
        <v>4217</v>
      </c>
      <c r="R673" s="134" t="s">
        <v>4217</v>
      </c>
      <c r="S673" s="134" t="s">
        <v>4217</v>
      </c>
      <c r="T673" s="134" t="s">
        <v>4217</v>
      </c>
      <c r="U673" s="134" t="s">
        <v>4217</v>
      </c>
      <c r="V673" s="134" t="s">
        <v>4217</v>
      </c>
      <c r="W673" s="134" t="s">
        <v>4217</v>
      </c>
      <c r="X673" s="134" t="s">
        <v>4217</v>
      </c>
      <c r="Y673" s="134" t="s">
        <v>4217</v>
      </c>
      <c r="Z673" s="134" t="s">
        <v>4217</v>
      </c>
      <c r="AA673" s="134" t="s">
        <v>4217</v>
      </c>
      <c r="AB673" s="134" t="s">
        <v>4217</v>
      </c>
      <c r="AC673" s="134" t="s">
        <v>4217</v>
      </c>
      <c r="AD673" s="134" t="s">
        <v>4217</v>
      </c>
      <c r="AE673" s="134" t="s">
        <v>4217</v>
      </c>
      <c r="AF673" s="134" t="s">
        <v>4217</v>
      </c>
      <c r="AG673" s="134" t="s">
        <v>4217</v>
      </c>
      <c r="AH673" s="134" t="s">
        <v>4217</v>
      </c>
      <c r="AI673" s="134" t="s">
        <v>4217</v>
      </c>
    </row>
    <row r="674" spans="1:35" s="21" customFormat="1" ht="76.5" hidden="1" customHeight="1">
      <c r="A674" s="101" t="s">
        <v>341</v>
      </c>
      <c r="B674" s="37" t="s">
        <v>1618</v>
      </c>
      <c r="C674" s="37" t="s">
        <v>97</v>
      </c>
      <c r="D674" s="39" t="s">
        <v>97</v>
      </c>
      <c r="E674" s="123" t="s">
        <v>1621</v>
      </c>
      <c r="F674" s="40" t="s">
        <v>2662</v>
      </c>
      <c r="G674" s="40" t="s">
        <v>4217</v>
      </c>
      <c r="H674" s="118" t="s">
        <v>1760</v>
      </c>
      <c r="I674" s="31" t="s">
        <v>1864</v>
      </c>
      <c r="J674" s="31" t="s">
        <v>1865</v>
      </c>
      <c r="K674" s="31" t="s">
        <v>1848</v>
      </c>
      <c r="L674" s="31" t="s">
        <v>1855</v>
      </c>
      <c r="M674" s="31" t="s">
        <v>1727</v>
      </c>
      <c r="N674" s="31" t="s">
        <v>4217</v>
      </c>
      <c r="O674" s="30" t="e">
        <f>COUNTIF([2]!Table48[[#This Row],[CMMI Primary Care First
Version Date: CY 2022]:[CMS Merit-based Incentive Payment System (MIPS)
Version Date: CY 2022]],"*yes*")</f>
        <v>#REF!</v>
      </c>
      <c r="P674" s="134" t="s">
        <v>4217</v>
      </c>
      <c r="Q674" s="134" t="s">
        <v>4217</v>
      </c>
      <c r="R674" s="134" t="s">
        <v>4217</v>
      </c>
      <c r="S674" s="134" t="s">
        <v>4217</v>
      </c>
      <c r="T674" s="134" t="s">
        <v>4217</v>
      </c>
      <c r="U674" s="134" t="s">
        <v>4217</v>
      </c>
      <c r="V674" s="134" t="s">
        <v>4217</v>
      </c>
      <c r="W674" s="134" t="s">
        <v>1</v>
      </c>
      <c r="X674" s="134" t="s">
        <v>4217</v>
      </c>
      <c r="Y674" s="134" t="s">
        <v>4217</v>
      </c>
      <c r="Z674" s="134" t="s">
        <v>4217</v>
      </c>
      <c r="AA674" s="134" t="s">
        <v>4217</v>
      </c>
      <c r="AB674" s="134" t="s">
        <v>4217</v>
      </c>
      <c r="AC674" s="134" t="s">
        <v>4217</v>
      </c>
      <c r="AD674" s="134" t="s">
        <v>4217</v>
      </c>
      <c r="AE674" s="134" t="s">
        <v>4217</v>
      </c>
      <c r="AF674" s="134" t="s">
        <v>4217</v>
      </c>
      <c r="AG674" s="134" t="s">
        <v>4217</v>
      </c>
      <c r="AH674" s="134" t="s">
        <v>4217</v>
      </c>
      <c r="AI674" s="134" t="s">
        <v>4217</v>
      </c>
    </row>
    <row r="675" spans="1:35" s="21" customFormat="1" ht="76.5" hidden="1" customHeight="1">
      <c r="A675" s="101" t="s">
        <v>710</v>
      </c>
      <c r="B675" s="37" t="s">
        <v>830</v>
      </c>
      <c r="C675" s="37" t="s">
        <v>1295</v>
      </c>
      <c r="D675" s="39" t="s">
        <v>2235</v>
      </c>
      <c r="E675" s="123" t="s">
        <v>1924</v>
      </c>
      <c r="F675" s="44" t="s">
        <v>2481</v>
      </c>
      <c r="G675" s="44" t="s">
        <v>4217</v>
      </c>
      <c r="H675" s="118" t="s">
        <v>831</v>
      </c>
      <c r="I675" s="31" t="s">
        <v>97</v>
      </c>
      <c r="J675" s="31" t="s">
        <v>1865</v>
      </c>
      <c r="K675" s="31" t="s">
        <v>1848</v>
      </c>
      <c r="L675" s="31" t="s">
        <v>1855</v>
      </c>
      <c r="M675" s="31" t="s">
        <v>1727</v>
      </c>
      <c r="N675" s="31" t="s">
        <v>1</v>
      </c>
      <c r="O675" s="30" t="e">
        <f>COUNTIF([2]!Table48[[#This Row],[CMMI Primary Care First
Version Date: CY 2022]:[CMS Merit-based Incentive Payment System (MIPS)
Version Date: CY 2022]],"*yes*")</f>
        <v>#REF!</v>
      </c>
      <c r="P675" s="134" t="s">
        <v>4217</v>
      </c>
      <c r="Q675" s="134" t="s">
        <v>4217</v>
      </c>
      <c r="R675" s="134" t="s">
        <v>4217</v>
      </c>
      <c r="S675" s="134" t="s">
        <v>4217</v>
      </c>
      <c r="T675" s="134" t="s">
        <v>4217</v>
      </c>
      <c r="U675" s="134" t="s">
        <v>4217</v>
      </c>
      <c r="V675" s="134" t="s">
        <v>4217</v>
      </c>
      <c r="W675" s="134" t="s">
        <v>1</v>
      </c>
      <c r="X675" s="134" t="s">
        <v>4217</v>
      </c>
      <c r="Y675" s="134" t="s">
        <v>4217</v>
      </c>
      <c r="Z675" s="134" t="s">
        <v>4217</v>
      </c>
      <c r="AA675" s="134" t="s">
        <v>4217</v>
      </c>
      <c r="AB675" s="134" t="s">
        <v>4217</v>
      </c>
      <c r="AC675" s="134" t="s">
        <v>4217</v>
      </c>
      <c r="AD675" s="134" t="s">
        <v>4217</v>
      </c>
      <c r="AE675" s="134" t="s">
        <v>4217</v>
      </c>
      <c r="AF675" s="134" t="s">
        <v>4217</v>
      </c>
      <c r="AG675" s="134" t="s">
        <v>4217</v>
      </c>
      <c r="AH675" s="134" t="s">
        <v>4217</v>
      </c>
      <c r="AI675" s="134" t="s">
        <v>4217</v>
      </c>
    </row>
    <row r="676" spans="1:35" s="21" customFormat="1" ht="76.5" hidden="1" customHeight="1">
      <c r="A676" s="101" t="s">
        <v>708</v>
      </c>
      <c r="B676" s="37" t="s">
        <v>797</v>
      </c>
      <c r="C676" s="37" t="s">
        <v>1039</v>
      </c>
      <c r="D676" s="37" t="s">
        <v>2235</v>
      </c>
      <c r="E676" s="123" t="s">
        <v>1621</v>
      </c>
      <c r="F676" s="44" t="s">
        <v>2442</v>
      </c>
      <c r="G676" s="44" t="s">
        <v>4217</v>
      </c>
      <c r="H676" s="118" t="s">
        <v>798</v>
      </c>
      <c r="I676" s="31" t="s">
        <v>97</v>
      </c>
      <c r="J676" s="31" t="s">
        <v>1865</v>
      </c>
      <c r="K676" s="31" t="s">
        <v>1848</v>
      </c>
      <c r="L676" s="31" t="s">
        <v>1855</v>
      </c>
      <c r="M676" s="31" t="s">
        <v>1727</v>
      </c>
      <c r="N676" s="31" t="s">
        <v>4217</v>
      </c>
      <c r="O676" s="30" t="e">
        <f>COUNTIF([2]!Table48[[#This Row],[CMMI Primary Care First
Version Date: CY 2022]:[CMS Merit-based Incentive Payment System (MIPS)
Version Date: CY 2022]],"*yes*")</f>
        <v>#REF!</v>
      </c>
      <c r="P676" s="134" t="s">
        <v>4217</v>
      </c>
      <c r="Q676" s="134" t="s">
        <v>4217</v>
      </c>
      <c r="R676" s="134" t="s">
        <v>4217</v>
      </c>
      <c r="S676" s="134" t="s">
        <v>4217</v>
      </c>
      <c r="T676" s="134" t="s">
        <v>4217</v>
      </c>
      <c r="U676" s="134" t="s">
        <v>4217</v>
      </c>
      <c r="V676" s="134" t="s">
        <v>4217</v>
      </c>
      <c r="W676" s="134" t="s">
        <v>1</v>
      </c>
      <c r="X676" s="134" t="s">
        <v>4217</v>
      </c>
      <c r="Y676" s="134" t="s">
        <v>4217</v>
      </c>
      <c r="Z676" s="134" t="s">
        <v>4217</v>
      </c>
      <c r="AA676" s="134" t="s">
        <v>4217</v>
      </c>
      <c r="AB676" s="134" t="s">
        <v>4217</v>
      </c>
      <c r="AC676" s="134" t="s">
        <v>4217</v>
      </c>
      <c r="AD676" s="134" t="s">
        <v>4217</v>
      </c>
      <c r="AE676" s="134" t="s">
        <v>4217</v>
      </c>
      <c r="AF676" s="134" t="s">
        <v>4217</v>
      </c>
      <c r="AG676" s="134" t="s">
        <v>4217</v>
      </c>
      <c r="AH676" s="134" t="s">
        <v>4217</v>
      </c>
      <c r="AI676" s="134" t="s">
        <v>4217</v>
      </c>
    </row>
    <row r="677" spans="1:35" s="21" customFormat="1" ht="76.5" hidden="1" customHeight="1">
      <c r="A677" s="101" t="s">
        <v>402</v>
      </c>
      <c r="B677" s="37" t="s">
        <v>794</v>
      </c>
      <c r="C677" s="37" t="s">
        <v>1037</v>
      </c>
      <c r="D677" s="39" t="s">
        <v>2243</v>
      </c>
      <c r="E677" s="123" t="s">
        <v>1621</v>
      </c>
      <c r="F677" s="44" t="s">
        <v>2443</v>
      </c>
      <c r="G677" s="44" t="s">
        <v>4217</v>
      </c>
      <c r="H677" s="118" t="s">
        <v>795</v>
      </c>
      <c r="I677" s="31" t="s">
        <v>2260</v>
      </c>
      <c r="J677" s="31" t="s">
        <v>1858</v>
      </c>
      <c r="K677" s="31" t="s">
        <v>1848</v>
      </c>
      <c r="L677" s="31" t="s">
        <v>1855</v>
      </c>
      <c r="M677" s="31" t="s">
        <v>1727</v>
      </c>
      <c r="N677" s="31" t="s">
        <v>4217</v>
      </c>
      <c r="O677" s="30" t="e">
        <f>COUNTIF([2]!Table48[[#This Row],[CMMI Primary Care First
Version Date: CY 2022]:[CMS Merit-based Incentive Payment System (MIPS)
Version Date: CY 2022]],"*yes*")</f>
        <v>#REF!</v>
      </c>
      <c r="P677" s="134" t="s">
        <v>4217</v>
      </c>
      <c r="Q677" s="134" t="s">
        <v>4217</v>
      </c>
      <c r="R677" s="134" t="s">
        <v>4217</v>
      </c>
      <c r="S677" s="134" t="s">
        <v>4217</v>
      </c>
      <c r="T677" s="31" t="s">
        <v>4217</v>
      </c>
      <c r="U677" s="134" t="s">
        <v>4217</v>
      </c>
      <c r="V677" s="134" t="s">
        <v>4217</v>
      </c>
      <c r="W677" s="134" t="s">
        <v>4217</v>
      </c>
      <c r="X677" s="134" t="s">
        <v>4217</v>
      </c>
      <c r="Y677" s="134" t="s">
        <v>4217</v>
      </c>
      <c r="Z677" s="134" t="s">
        <v>4217</v>
      </c>
      <c r="AA677" s="134" t="s">
        <v>4217</v>
      </c>
      <c r="AB677" s="31" t="s">
        <v>4217</v>
      </c>
      <c r="AC677" s="134" t="s">
        <v>4217</v>
      </c>
      <c r="AD677" s="134" t="s">
        <v>4217</v>
      </c>
      <c r="AE677" s="134" t="s">
        <v>4217</v>
      </c>
      <c r="AF677" s="31" t="s">
        <v>4217</v>
      </c>
      <c r="AG677" s="134" t="s">
        <v>4217</v>
      </c>
      <c r="AH677" s="134" t="s">
        <v>4217</v>
      </c>
      <c r="AI677" s="31" t="s">
        <v>4217</v>
      </c>
    </row>
    <row r="678" spans="1:35" s="21" customFormat="1" ht="76.5" hidden="1" customHeight="1">
      <c r="A678" s="101" t="s">
        <v>403</v>
      </c>
      <c r="B678" s="37" t="s">
        <v>796</v>
      </c>
      <c r="C678" s="37" t="s">
        <v>1038</v>
      </c>
      <c r="D678" s="39" t="s">
        <v>2235</v>
      </c>
      <c r="E678" s="123" t="s">
        <v>1621</v>
      </c>
      <c r="F678" s="44" t="s">
        <v>2476</v>
      </c>
      <c r="G678" s="44" t="s">
        <v>4217</v>
      </c>
      <c r="H678" s="118" t="s">
        <v>2477</v>
      </c>
      <c r="I678" s="31" t="s">
        <v>2260</v>
      </c>
      <c r="J678" s="31" t="s">
        <v>1858</v>
      </c>
      <c r="K678" s="31" t="s">
        <v>1848</v>
      </c>
      <c r="L678" s="31" t="s">
        <v>1855</v>
      </c>
      <c r="M678" s="31" t="s">
        <v>1727</v>
      </c>
      <c r="N678" s="31" t="s">
        <v>1</v>
      </c>
      <c r="O678" s="30" t="e">
        <f>COUNTIF([2]!Table48[[#This Row],[CMMI Primary Care First
Version Date: CY 2022]:[CMS Merit-based Incentive Payment System (MIPS)
Version Date: CY 2022]],"*yes*")</f>
        <v>#REF!</v>
      </c>
      <c r="P678" s="134" t="s">
        <v>4217</v>
      </c>
      <c r="Q678" s="134" t="s">
        <v>4217</v>
      </c>
      <c r="R678" s="134" t="s">
        <v>4217</v>
      </c>
      <c r="S678" s="134" t="s">
        <v>4217</v>
      </c>
      <c r="T678" s="31" t="s">
        <v>4217</v>
      </c>
      <c r="U678" s="134" t="s">
        <v>4217</v>
      </c>
      <c r="V678" s="134" t="s">
        <v>4217</v>
      </c>
      <c r="W678" s="134" t="s">
        <v>4217</v>
      </c>
      <c r="X678" s="134" t="s">
        <v>4217</v>
      </c>
      <c r="Y678" s="134" t="s">
        <v>4217</v>
      </c>
      <c r="Z678" s="134" t="s">
        <v>4217</v>
      </c>
      <c r="AA678" s="134" t="s">
        <v>4217</v>
      </c>
      <c r="AB678" s="31" t="s">
        <v>4217</v>
      </c>
      <c r="AC678" s="134" t="s">
        <v>4217</v>
      </c>
      <c r="AD678" s="134" t="s">
        <v>4217</v>
      </c>
      <c r="AE678" s="134" t="s">
        <v>4217</v>
      </c>
      <c r="AF678" s="31" t="s">
        <v>4217</v>
      </c>
      <c r="AG678" s="134" t="s">
        <v>4217</v>
      </c>
      <c r="AH678" s="134" t="s">
        <v>4217</v>
      </c>
      <c r="AI678" s="31" t="s">
        <v>4217</v>
      </c>
    </row>
    <row r="679" spans="1:35" s="21" customFormat="1" ht="76.5" hidden="1" customHeight="1">
      <c r="A679" s="101" t="s">
        <v>1141</v>
      </c>
      <c r="B679" s="37" t="s">
        <v>792</v>
      </c>
      <c r="C679" s="37" t="s">
        <v>1036</v>
      </c>
      <c r="D679" s="37" t="s">
        <v>2243</v>
      </c>
      <c r="E679" s="123" t="s">
        <v>1621</v>
      </c>
      <c r="F679" s="44" t="s">
        <v>2465</v>
      </c>
      <c r="G679" s="44" t="s">
        <v>4217</v>
      </c>
      <c r="H679" s="118" t="s">
        <v>793</v>
      </c>
      <c r="I679" s="31" t="s">
        <v>97</v>
      </c>
      <c r="J679" s="31" t="s">
        <v>1853</v>
      </c>
      <c r="K679" s="31" t="s">
        <v>1848</v>
      </c>
      <c r="L679" s="31" t="s">
        <v>1855</v>
      </c>
      <c r="M679" s="31" t="s">
        <v>1727</v>
      </c>
      <c r="N679" s="31" t="s">
        <v>1</v>
      </c>
      <c r="O679" s="30" t="e">
        <f>COUNTIF([2]!Table48[[#This Row],[CMMI Primary Care First
Version Date: CY 2022]:[CMS Merit-based Incentive Payment System (MIPS)
Version Date: CY 2022]],"*yes*")</f>
        <v>#REF!</v>
      </c>
      <c r="P679" s="134" t="s">
        <v>4217</v>
      </c>
      <c r="Q679" s="134" t="s">
        <v>4217</v>
      </c>
      <c r="R679" s="134" t="s">
        <v>4217</v>
      </c>
      <c r="S679" s="134" t="s">
        <v>4217</v>
      </c>
      <c r="T679" s="134" t="s">
        <v>4217</v>
      </c>
      <c r="U679" s="134" t="s">
        <v>4217</v>
      </c>
      <c r="V679" s="134" t="s">
        <v>4217</v>
      </c>
      <c r="W679" s="134" t="s">
        <v>4217</v>
      </c>
      <c r="X679" s="134" t="s">
        <v>4217</v>
      </c>
      <c r="Y679" s="134" t="s">
        <v>4217</v>
      </c>
      <c r="Z679" s="134" t="s">
        <v>4217</v>
      </c>
      <c r="AA679" s="134" t="s">
        <v>4217</v>
      </c>
      <c r="AB679" s="134" t="s">
        <v>4217</v>
      </c>
      <c r="AC679" s="134" t="s">
        <v>4217</v>
      </c>
      <c r="AD679" s="134" t="s">
        <v>4217</v>
      </c>
      <c r="AE679" s="134" t="s">
        <v>4217</v>
      </c>
      <c r="AF679" s="134" t="s">
        <v>4217</v>
      </c>
      <c r="AG679" s="134" t="s">
        <v>4217</v>
      </c>
      <c r="AH679" s="134" t="s">
        <v>4217</v>
      </c>
      <c r="AI679" s="134" t="s">
        <v>4217</v>
      </c>
    </row>
    <row r="680" spans="1:35" s="21" customFormat="1" ht="76.5" hidden="1" customHeight="1">
      <c r="A680" s="159" t="s">
        <v>404</v>
      </c>
      <c r="B680" s="37" t="s">
        <v>943</v>
      </c>
      <c r="C680" s="37" t="s">
        <v>97</v>
      </c>
      <c r="D680" s="39" t="s">
        <v>97</v>
      </c>
      <c r="E680" s="123" t="s">
        <v>1608</v>
      </c>
      <c r="F680" s="44" t="s">
        <v>2547</v>
      </c>
      <c r="G680" s="161" t="s">
        <v>4217</v>
      </c>
      <c r="H680" s="118" t="s">
        <v>2015</v>
      </c>
      <c r="I680" s="31" t="s">
        <v>1864</v>
      </c>
      <c r="J680" s="31" t="s">
        <v>1853</v>
      </c>
      <c r="K680" s="31" t="s">
        <v>1854</v>
      </c>
      <c r="L680" s="31" t="s">
        <v>1855</v>
      </c>
      <c r="M680" s="31" t="s">
        <v>5</v>
      </c>
      <c r="N680" s="31" t="s">
        <v>4217</v>
      </c>
      <c r="O680" s="30" t="e">
        <f>COUNTIF([2]!Table48[[#This Row],[CMMI Primary Care First
Version Date: CY 2022]:[CMS Merit-based Incentive Payment System (MIPS)
Version Date: CY 2022]],"*yes*")</f>
        <v>#REF!</v>
      </c>
      <c r="P680" s="134" t="s">
        <v>4217</v>
      </c>
      <c r="Q680" s="134" t="s">
        <v>4217</v>
      </c>
      <c r="R680" s="134" t="s">
        <v>4217</v>
      </c>
      <c r="S680" s="134" t="s">
        <v>4217</v>
      </c>
      <c r="T680" s="31" t="s">
        <v>4217</v>
      </c>
      <c r="U680" s="134" t="s">
        <v>4217</v>
      </c>
      <c r="V680" s="134" t="s">
        <v>4217</v>
      </c>
      <c r="W680" s="134" t="s">
        <v>1</v>
      </c>
      <c r="X680" s="134" t="s">
        <v>4217</v>
      </c>
      <c r="Y680" s="134" t="s">
        <v>4217</v>
      </c>
      <c r="Z680" s="134" t="s">
        <v>4217</v>
      </c>
      <c r="AA680" s="134" t="s">
        <v>4217</v>
      </c>
      <c r="AB680" s="31" t="s">
        <v>4217</v>
      </c>
      <c r="AC680" s="134" t="s">
        <v>4217</v>
      </c>
      <c r="AD680" s="134" t="s">
        <v>4217</v>
      </c>
      <c r="AE680" s="134" t="s">
        <v>4217</v>
      </c>
      <c r="AF680" s="31" t="s">
        <v>4217</v>
      </c>
      <c r="AG680" s="134" t="s">
        <v>4217</v>
      </c>
      <c r="AH680" s="134" t="s">
        <v>4217</v>
      </c>
      <c r="AI680" s="31" t="s">
        <v>4217</v>
      </c>
    </row>
    <row r="681" spans="1:35" s="21" customFormat="1" ht="76.5" hidden="1" customHeight="1">
      <c r="A681" s="159" t="s">
        <v>527</v>
      </c>
      <c r="B681" s="37" t="s">
        <v>880</v>
      </c>
      <c r="C681" s="37" t="s">
        <v>97</v>
      </c>
      <c r="D681" s="37" t="s">
        <v>97</v>
      </c>
      <c r="E681" s="123" t="s">
        <v>1608</v>
      </c>
      <c r="F681" s="44" t="s">
        <v>2489</v>
      </c>
      <c r="G681" s="161" t="s">
        <v>4217</v>
      </c>
      <c r="H681" s="118" t="s">
        <v>881</v>
      </c>
      <c r="I681" s="31" t="s">
        <v>1864</v>
      </c>
      <c r="J681" s="31" t="s">
        <v>1853</v>
      </c>
      <c r="K681" s="31" t="s">
        <v>1854</v>
      </c>
      <c r="L681" s="31" t="s">
        <v>1855</v>
      </c>
      <c r="M681" s="31" t="s">
        <v>5</v>
      </c>
      <c r="N681" s="31" t="s">
        <v>4217</v>
      </c>
      <c r="O681" s="30" t="e">
        <f>COUNTIF([2]!Table48[[#This Row],[CMMI Primary Care First
Version Date: CY 2022]:[CMS Merit-based Incentive Payment System (MIPS)
Version Date: CY 2022]],"*yes*")</f>
        <v>#REF!</v>
      </c>
      <c r="P681" s="134" t="s">
        <v>4217</v>
      </c>
      <c r="Q681" s="134" t="s">
        <v>4217</v>
      </c>
      <c r="R681" s="134" t="s">
        <v>4217</v>
      </c>
      <c r="S681" s="134" t="s">
        <v>4217</v>
      </c>
      <c r="T681" s="31" t="s">
        <v>4217</v>
      </c>
      <c r="U681" s="134" t="s">
        <v>4217</v>
      </c>
      <c r="V681" s="134" t="s">
        <v>4217</v>
      </c>
      <c r="W681" s="134" t="s">
        <v>1</v>
      </c>
      <c r="X681" s="134" t="s">
        <v>4217</v>
      </c>
      <c r="Y681" s="134" t="s">
        <v>4217</v>
      </c>
      <c r="Z681" s="134" t="s">
        <v>4217</v>
      </c>
      <c r="AA681" s="134" t="s">
        <v>4217</v>
      </c>
      <c r="AB681" s="31" t="s">
        <v>4217</v>
      </c>
      <c r="AC681" s="134" t="s">
        <v>4217</v>
      </c>
      <c r="AD681" s="134" t="s">
        <v>4217</v>
      </c>
      <c r="AE681" s="134" t="s">
        <v>4217</v>
      </c>
      <c r="AF681" s="31" t="s">
        <v>4217</v>
      </c>
      <c r="AG681" s="134" t="s">
        <v>4217</v>
      </c>
      <c r="AH681" s="134" t="s">
        <v>4217</v>
      </c>
      <c r="AI681" s="31" t="s">
        <v>4217</v>
      </c>
    </row>
    <row r="682" spans="1:35" s="21" customFormat="1" ht="76.5" hidden="1" customHeight="1">
      <c r="A682" s="101" t="s">
        <v>315</v>
      </c>
      <c r="B682" s="37" t="s">
        <v>824</v>
      </c>
      <c r="C682" s="37" t="s">
        <v>1290</v>
      </c>
      <c r="D682" s="37" t="s">
        <v>2243</v>
      </c>
      <c r="E682" s="123" t="s">
        <v>1608</v>
      </c>
      <c r="F682" s="44" t="s">
        <v>2552</v>
      </c>
      <c r="G682" s="161" t="s">
        <v>4217</v>
      </c>
      <c r="H682" s="118" t="s">
        <v>2016</v>
      </c>
      <c r="I682" s="31" t="s">
        <v>1864</v>
      </c>
      <c r="J682" s="31" t="s">
        <v>1865</v>
      </c>
      <c r="K682" s="31" t="s">
        <v>1854</v>
      </c>
      <c r="L682" s="31" t="s">
        <v>1855</v>
      </c>
      <c r="M682" s="31" t="s">
        <v>311</v>
      </c>
      <c r="N682" s="31" t="s">
        <v>1</v>
      </c>
      <c r="O682" s="30" t="e">
        <f>COUNTIF([2]!Table48[[#This Row],[CMMI Primary Care First
Version Date: CY 2022]:[CMS Merit-based Incentive Payment System (MIPS)
Version Date: CY 2022]],"*yes*")</f>
        <v>#REF!</v>
      </c>
      <c r="P682" s="134" t="s">
        <v>4217</v>
      </c>
      <c r="Q682" s="134" t="s">
        <v>4217</v>
      </c>
      <c r="R682" s="134" t="s">
        <v>4217</v>
      </c>
      <c r="S682" s="134" t="s">
        <v>4217</v>
      </c>
      <c r="T682" s="134" t="s">
        <v>4217</v>
      </c>
      <c r="U682" s="134" t="s">
        <v>4217</v>
      </c>
      <c r="V682" s="134" t="s">
        <v>4217</v>
      </c>
      <c r="W682" s="134" t="s">
        <v>4217</v>
      </c>
      <c r="X682" s="134" t="s">
        <v>4217</v>
      </c>
      <c r="Y682" s="134" t="s">
        <v>4217</v>
      </c>
      <c r="Z682" s="134" t="s">
        <v>4217</v>
      </c>
      <c r="AA682" s="134" t="s">
        <v>4217</v>
      </c>
      <c r="AB682" s="134" t="s">
        <v>4217</v>
      </c>
      <c r="AC682" s="134" t="s">
        <v>4217</v>
      </c>
      <c r="AD682" s="134" t="s">
        <v>4217</v>
      </c>
      <c r="AE682" s="134" t="s">
        <v>4217</v>
      </c>
      <c r="AF682" s="134" t="s">
        <v>4217</v>
      </c>
      <c r="AG682" s="134" t="s">
        <v>4217</v>
      </c>
      <c r="AH682" s="134" t="s">
        <v>4217</v>
      </c>
      <c r="AI682" s="134" t="s">
        <v>4217</v>
      </c>
    </row>
    <row r="683" spans="1:35" s="21" customFormat="1" ht="76.5" hidden="1" customHeight="1">
      <c r="A683" s="101" t="s">
        <v>405</v>
      </c>
      <c r="B683" s="37" t="s">
        <v>878</v>
      </c>
      <c r="C683" s="37" t="s">
        <v>97</v>
      </c>
      <c r="D683" s="39" t="s">
        <v>97</v>
      </c>
      <c r="E683" s="123" t="s">
        <v>1608</v>
      </c>
      <c r="F683" s="44" t="s">
        <v>2488</v>
      </c>
      <c r="G683" s="44" t="s">
        <v>4217</v>
      </c>
      <c r="H683" s="118" t="s">
        <v>879</v>
      </c>
      <c r="I683" s="31" t="s">
        <v>1864</v>
      </c>
      <c r="J683" s="31" t="s">
        <v>1865</v>
      </c>
      <c r="K683" s="31" t="s">
        <v>1854</v>
      </c>
      <c r="L683" s="31" t="s">
        <v>1855</v>
      </c>
      <c r="M683" s="31" t="s">
        <v>5</v>
      </c>
      <c r="N683" s="31" t="s">
        <v>4217</v>
      </c>
      <c r="O683" s="30" t="e">
        <f>COUNTIF([2]!Table48[[#This Row],[CMMI Primary Care First
Version Date: CY 2022]:[CMS Merit-based Incentive Payment System (MIPS)
Version Date: CY 2022]],"*yes*")</f>
        <v>#REF!</v>
      </c>
      <c r="P683" s="134" t="s">
        <v>4217</v>
      </c>
      <c r="Q683" s="134" t="s">
        <v>4217</v>
      </c>
      <c r="R683" s="134" t="s">
        <v>4217</v>
      </c>
      <c r="S683" s="134" t="s">
        <v>4217</v>
      </c>
      <c r="T683" s="31" t="s">
        <v>4217</v>
      </c>
      <c r="U683" s="134" t="s">
        <v>4217</v>
      </c>
      <c r="V683" s="134" t="s">
        <v>4217</v>
      </c>
      <c r="W683" s="134" t="s">
        <v>1</v>
      </c>
      <c r="X683" s="134" t="s">
        <v>4217</v>
      </c>
      <c r="Y683" s="134" t="s">
        <v>4217</v>
      </c>
      <c r="Z683" s="134" t="s">
        <v>4217</v>
      </c>
      <c r="AA683" s="134" t="s">
        <v>4217</v>
      </c>
      <c r="AB683" s="31" t="s">
        <v>4217</v>
      </c>
      <c r="AC683" s="134" t="s">
        <v>4217</v>
      </c>
      <c r="AD683" s="134" t="s">
        <v>4217</v>
      </c>
      <c r="AE683" s="134" t="s">
        <v>4217</v>
      </c>
      <c r="AF683" s="31" t="s">
        <v>4217</v>
      </c>
      <c r="AG683" s="134" t="s">
        <v>4217</v>
      </c>
      <c r="AH683" s="134" t="s">
        <v>4217</v>
      </c>
      <c r="AI683" s="31" t="s">
        <v>4217</v>
      </c>
    </row>
    <row r="684" spans="1:35" s="21" customFormat="1" ht="76.5" hidden="1" customHeight="1">
      <c r="A684" s="101" t="s">
        <v>1144</v>
      </c>
      <c r="B684" s="37" t="s">
        <v>3026</v>
      </c>
      <c r="C684" s="37" t="s">
        <v>568</v>
      </c>
      <c r="D684" s="37" t="s">
        <v>2235</v>
      </c>
      <c r="E684" s="123" t="s">
        <v>569</v>
      </c>
      <c r="F684" s="44" t="s">
        <v>4217</v>
      </c>
      <c r="G684" s="44" t="s">
        <v>4217</v>
      </c>
      <c r="H684" s="118" t="s">
        <v>3027</v>
      </c>
      <c r="I684" s="31" t="s">
        <v>1881</v>
      </c>
      <c r="J684" s="31" t="s">
        <v>1865</v>
      </c>
      <c r="K684" s="31" t="s">
        <v>1854</v>
      </c>
      <c r="L684" s="31" t="s">
        <v>1855</v>
      </c>
      <c r="M684" s="31" t="s">
        <v>5</v>
      </c>
      <c r="N684" s="31" t="s">
        <v>1</v>
      </c>
      <c r="O684" s="30" t="e">
        <f>COUNTIF([2]!Table48[[#This Row],[CMMI Primary Care First
Version Date: CY 2022]:[CMS Merit-based Incentive Payment System (MIPS)
Version Date: CY 2022]],"*yes*")</f>
        <v>#REF!</v>
      </c>
      <c r="P684" s="134" t="s">
        <v>4217</v>
      </c>
      <c r="Q684" s="134" t="s">
        <v>4217</v>
      </c>
      <c r="R684" s="134" t="s">
        <v>4217</v>
      </c>
      <c r="S684" s="134" t="s">
        <v>4217</v>
      </c>
      <c r="T684" s="134" t="s">
        <v>4217</v>
      </c>
      <c r="U684" s="134" t="s">
        <v>4217</v>
      </c>
      <c r="V684" s="134" t="s">
        <v>4217</v>
      </c>
      <c r="W684" s="134" t="s">
        <v>4217</v>
      </c>
      <c r="X684" s="134" t="s">
        <v>4217</v>
      </c>
      <c r="Y684" s="134" t="s">
        <v>4217</v>
      </c>
      <c r="Z684" s="134" t="s">
        <v>4217</v>
      </c>
      <c r="AA684" s="134" t="s">
        <v>4217</v>
      </c>
      <c r="AB684" s="134" t="s">
        <v>4217</v>
      </c>
      <c r="AC684" s="134" t="s">
        <v>4217</v>
      </c>
      <c r="AD684" s="134" t="s">
        <v>4217</v>
      </c>
      <c r="AE684" s="134" t="s">
        <v>4217</v>
      </c>
      <c r="AF684" s="134" t="s">
        <v>4217</v>
      </c>
      <c r="AG684" s="134" t="s">
        <v>4217</v>
      </c>
      <c r="AH684" s="134" t="s">
        <v>4217</v>
      </c>
      <c r="AI684" s="134" t="s">
        <v>4217</v>
      </c>
    </row>
    <row r="685" spans="1:35" s="21" customFormat="1" ht="76.5" hidden="1" customHeight="1">
      <c r="A685" s="101" t="s">
        <v>1143</v>
      </c>
      <c r="B685" s="37" t="s">
        <v>2750</v>
      </c>
      <c r="C685" s="37" t="s">
        <v>2751</v>
      </c>
      <c r="D685" s="37" t="s">
        <v>2243</v>
      </c>
      <c r="E685" s="123" t="s">
        <v>1608</v>
      </c>
      <c r="F685" s="44" t="s">
        <v>2752</v>
      </c>
      <c r="G685" s="44" t="s">
        <v>4217</v>
      </c>
      <c r="H685" s="118" t="s">
        <v>2753</v>
      </c>
      <c r="I685" s="31" t="s">
        <v>1864</v>
      </c>
      <c r="J685" s="31" t="s">
        <v>1853</v>
      </c>
      <c r="K685" s="31" t="s">
        <v>1854</v>
      </c>
      <c r="L685" s="31" t="s">
        <v>1855</v>
      </c>
      <c r="M685" s="31" t="s">
        <v>311</v>
      </c>
      <c r="N685" s="31" t="s">
        <v>1</v>
      </c>
      <c r="O685" s="30" t="e">
        <f>COUNTIF([2]!Table48[[#This Row],[CMMI Primary Care First
Version Date: CY 2022]:[CMS Merit-based Incentive Payment System (MIPS)
Version Date: CY 2022]],"*yes*")</f>
        <v>#REF!</v>
      </c>
      <c r="P685" s="134" t="s">
        <v>4217</v>
      </c>
      <c r="Q685" s="134" t="s">
        <v>4217</v>
      </c>
      <c r="R685" s="134" t="s">
        <v>4217</v>
      </c>
      <c r="S685" s="134" t="s">
        <v>4217</v>
      </c>
      <c r="T685" s="134" t="s">
        <v>4217</v>
      </c>
      <c r="U685" s="134" t="s">
        <v>4217</v>
      </c>
      <c r="V685" s="134" t="s">
        <v>4217</v>
      </c>
      <c r="W685" s="134" t="s">
        <v>4217</v>
      </c>
      <c r="X685" s="134" t="s">
        <v>4217</v>
      </c>
      <c r="Y685" s="134" t="s">
        <v>4217</v>
      </c>
      <c r="Z685" s="134" t="s">
        <v>4217</v>
      </c>
      <c r="AA685" s="134" t="s">
        <v>4217</v>
      </c>
      <c r="AB685" s="134" t="s">
        <v>4217</v>
      </c>
      <c r="AC685" s="134" t="s">
        <v>4217</v>
      </c>
      <c r="AD685" s="134" t="s">
        <v>4217</v>
      </c>
      <c r="AE685" s="134" t="s">
        <v>4217</v>
      </c>
      <c r="AF685" s="134" t="s">
        <v>4217</v>
      </c>
      <c r="AG685" s="134" t="s">
        <v>4217</v>
      </c>
      <c r="AH685" s="134" t="s">
        <v>4217</v>
      </c>
      <c r="AI685" s="134" t="s">
        <v>4217</v>
      </c>
    </row>
    <row r="686" spans="1:35" s="21" customFormat="1" ht="76.5" hidden="1" customHeight="1">
      <c r="A686" s="101" t="s">
        <v>406</v>
      </c>
      <c r="B686" s="37" t="s">
        <v>876</v>
      </c>
      <c r="C686" s="37" t="s">
        <v>97</v>
      </c>
      <c r="D686" s="39" t="s">
        <v>97</v>
      </c>
      <c r="E686" s="123" t="s">
        <v>1608</v>
      </c>
      <c r="F686" s="44" t="s">
        <v>2487</v>
      </c>
      <c r="G686" s="44" t="s">
        <v>4217</v>
      </c>
      <c r="H686" s="118" t="s">
        <v>877</v>
      </c>
      <c r="I686" s="31" t="s">
        <v>1864</v>
      </c>
      <c r="J686" s="31" t="s">
        <v>1865</v>
      </c>
      <c r="K686" s="31" t="s">
        <v>1854</v>
      </c>
      <c r="L686" s="31" t="s">
        <v>1855</v>
      </c>
      <c r="M686" s="31" t="s">
        <v>5</v>
      </c>
      <c r="N686" s="31" t="s">
        <v>4217</v>
      </c>
      <c r="O686" s="30" t="e">
        <f>COUNTIF([2]!Table48[[#This Row],[CMMI Primary Care First
Version Date: CY 2022]:[CMS Merit-based Incentive Payment System (MIPS)
Version Date: CY 2022]],"*yes*")</f>
        <v>#REF!</v>
      </c>
      <c r="P686" s="134" t="s">
        <v>4217</v>
      </c>
      <c r="Q686" s="134" t="s">
        <v>4217</v>
      </c>
      <c r="R686" s="134" t="s">
        <v>4217</v>
      </c>
      <c r="S686" s="134" t="s">
        <v>4217</v>
      </c>
      <c r="T686" s="31" t="s">
        <v>4217</v>
      </c>
      <c r="U686" s="134" t="s">
        <v>4217</v>
      </c>
      <c r="V686" s="134" t="s">
        <v>4217</v>
      </c>
      <c r="W686" s="134" t="s">
        <v>1</v>
      </c>
      <c r="X686" s="134" t="s">
        <v>4217</v>
      </c>
      <c r="Y686" s="134" t="s">
        <v>4217</v>
      </c>
      <c r="Z686" s="134" t="s">
        <v>4217</v>
      </c>
      <c r="AA686" s="134" t="s">
        <v>4217</v>
      </c>
      <c r="AB686" s="31" t="s">
        <v>4217</v>
      </c>
      <c r="AC686" s="134" t="s">
        <v>4217</v>
      </c>
      <c r="AD686" s="134" t="s">
        <v>4217</v>
      </c>
      <c r="AE686" s="134" t="s">
        <v>4217</v>
      </c>
      <c r="AF686" s="31" t="s">
        <v>4217</v>
      </c>
      <c r="AG686" s="134" t="s">
        <v>4217</v>
      </c>
      <c r="AH686" s="134" t="s">
        <v>4217</v>
      </c>
      <c r="AI686" s="31" t="s">
        <v>4217</v>
      </c>
    </row>
    <row r="687" spans="1:35" s="21" customFormat="1" ht="76.5" hidden="1" customHeight="1">
      <c r="A687" s="101" t="s">
        <v>407</v>
      </c>
      <c r="B687" s="37" t="s">
        <v>825</v>
      </c>
      <c r="C687" s="37" t="s">
        <v>1292</v>
      </c>
      <c r="D687" s="39" t="s">
        <v>2243</v>
      </c>
      <c r="E687" s="123" t="s">
        <v>1608</v>
      </c>
      <c r="F687" s="44" t="s">
        <v>2548</v>
      </c>
      <c r="G687" s="44" t="s">
        <v>4217</v>
      </c>
      <c r="H687" s="118" t="s">
        <v>2549</v>
      </c>
      <c r="I687" s="31" t="s">
        <v>1864</v>
      </c>
      <c r="J687" s="31" t="s">
        <v>1865</v>
      </c>
      <c r="K687" s="31" t="s">
        <v>1854</v>
      </c>
      <c r="L687" s="31" t="s">
        <v>1855</v>
      </c>
      <c r="M687" s="31" t="s">
        <v>311</v>
      </c>
      <c r="N687" s="31" t="s">
        <v>4217</v>
      </c>
      <c r="O687" s="30" t="e">
        <f>COUNTIF([2]!Table48[[#This Row],[CMMI Primary Care First
Version Date: CY 2022]:[CMS Merit-based Incentive Payment System (MIPS)
Version Date: CY 2022]],"*yes*")</f>
        <v>#REF!</v>
      </c>
      <c r="P687" s="134" t="s">
        <v>4217</v>
      </c>
      <c r="Q687" s="134" t="s">
        <v>4217</v>
      </c>
      <c r="R687" s="134" t="s">
        <v>4217</v>
      </c>
      <c r="S687" s="134" t="s">
        <v>4217</v>
      </c>
      <c r="T687" s="31" t="s">
        <v>4217</v>
      </c>
      <c r="U687" s="134" t="s">
        <v>4217</v>
      </c>
      <c r="V687" s="134" t="s">
        <v>4217</v>
      </c>
      <c r="W687" s="134" t="s">
        <v>4217</v>
      </c>
      <c r="X687" s="134" t="s">
        <v>4217</v>
      </c>
      <c r="Y687" s="134" t="s">
        <v>4217</v>
      </c>
      <c r="Z687" s="134" t="s">
        <v>4217</v>
      </c>
      <c r="AA687" s="134" t="s">
        <v>4217</v>
      </c>
      <c r="AB687" s="31" t="s">
        <v>4217</v>
      </c>
      <c r="AC687" s="134" t="s">
        <v>4217</v>
      </c>
      <c r="AD687" s="134" t="s">
        <v>4217</v>
      </c>
      <c r="AE687" s="134" t="s">
        <v>4217</v>
      </c>
      <c r="AF687" s="31" t="s">
        <v>4217</v>
      </c>
      <c r="AG687" s="134" t="s">
        <v>4217</v>
      </c>
      <c r="AH687" s="134" t="s">
        <v>4217</v>
      </c>
      <c r="AI687" s="31" t="s">
        <v>4217</v>
      </c>
    </row>
    <row r="688" spans="1:35" s="21" customFormat="1" ht="76.5" hidden="1" customHeight="1">
      <c r="A688" s="101" t="s">
        <v>409</v>
      </c>
      <c r="B688" s="37" t="s">
        <v>1575</v>
      </c>
      <c r="C688" s="37" t="s">
        <v>1291</v>
      </c>
      <c r="D688" s="39" t="s">
        <v>2243</v>
      </c>
      <c r="E688" s="123" t="s">
        <v>1608</v>
      </c>
      <c r="F688" s="44" t="s">
        <v>2550</v>
      </c>
      <c r="G688" s="44" t="s">
        <v>4217</v>
      </c>
      <c r="H688" s="118" t="s">
        <v>2551</v>
      </c>
      <c r="I688" s="31" t="s">
        <v>1864</v>
      </c>
      <c r="J688" s="31" t="s">
        <v>1865</v>
      </c>
      <c r="K688" s="31" t="s">
        <v>1854</v>
      </c>
      <c r="L688" s="31" t="s">
        <v>1855</v>
      </c>
      <c r="M688" s="31" t="s">
        <v>311</v>
      </c>
      <c r="N688" s="31" t="s">
        <v>4217</v>
      </c>
      <c r="O688" s="30" t="e">
        <f>COUNTIF([2]!Table48[[#This Row],[CMMI Primary Care First
Version Date: CY 2022]:[CMS Merit-based Incentive Payment System (MIPS)
Version Date: CY 2022]],"*yes*")</f>
        <v>#REF!</v>
      </c>
      <c r="P688" s="134" t="s">
        <v>4217</v>
      </c>
      <c r="Q688" s="134" t="s">
        <v>4217</v>
      </c>
      <c r="R688" s="134" t="s">
        <v>4217</v>
      </c>
      <c r="S688" s="134" t="s">
        <v>4217</v>
      </c>
      <c r="T688" s="31" t="s">
        <v>4217</v>
      </c>
      <c r="U688" s="134" t="s">
        <v>4217</v>
      </c>
      <c r="V688" s="134" t="s">
        <v>4217</v>
      </c>
      <c r="W688" s="134" t="s">
        <v>4217</v>
      </c>
      <c r="X688" s="134" t="s">
        <v>4217</v>
      </c>
      <c r="Y688" s="134" t="s">
        <v>4217</v>
      </c>
      <c r="Z688" s="134" t="s">
        <v>4217</v>
      </c>
      <c r="AA688" s="134" t="s">
        <v>4217</v>
      </c>
      <c r="AB688" s="31" t="s">
        <v>4217</v>
      </c>
      <c r="AC688" s="134" t="s">
        <v>4217</v>
      </c>
      <c r="AD688" s="134" t="s">
        <v>4217</v>
      </c>
      <c r="AE688" s="134" t="s">
        <v>4217</v>
      </c>
      <c r="AF688" s="31" t="s">
        <v>4217</v>
      </c>
      <c r="AG688" s="134" t="s">
        <v>4217</v>
      </c>
      <c r="AH688" s="134" t="s">
        <v>4217</v>
      </c>
      <c r="AI688" s="31" t="s">
        <v>4217</v>
      </c>
    </row>
    <row r="689" spans="1:35" s="21" customFormat="1" ht="76.5" hidden="1" customHeight="1">
      <c r="A689" s="101" t="s">
        <v>1196</v>
      </c>
      <c r="B689" s="37" t="s">
        <v>3662</v>
      </c>
      <c r="C689" s="37" t="s">
        <v>97</v>
      </c>
      <c r="D689" s="37" t="s">
        <v>97</v>
      </c>
      <c r="E689" s="123" t="s">
        <v>2857</v>
      </c>
      <c r="F689" s="44" t="s">
        <v>2663</v>
      </c>
      <c r="G689" s="44" t="s">
        <v>4217</v>
      </c>
      <c r="H689" s="118" t="s">
        <v>2020</v>
      </c>
      <c r="I689" s="31" t="s">
        <v>1864</v>
      </c>
      <c r="J689" s="31" t="s">
        <v>1853</v>
      </c>
      <c r="K689" s="31" t="s">
        <v>1854</v>
      </c>
      <c r="L689" s="31" t="s">
        <v>1855</v>
      </c>
      <c r="M689" s="31" t="s">
        <v>1727</v>
      </c>
      <c r="N689" s="31" t="s">
        <v>4217</v>
      </c>
      <c r="O689" s="30" t="e">
        <f>COUNTIF([2]!Table48[[#This Row],[CMMI Primary Care First
Version Date: CY 2022]:[CMS Merit-based Incentive Payment System (MIPS)
Version Date: CY 2022]],"*yes*")</f>
        <v>#REF!</v>
      </c>
      <c r="P689" s="134" t="s">
        <v>4217</v>
      </c>
      <c r="Q689" s="134" t="s">
        <v>4217</v>
      </c>
      <c r="R689" s="134" t="s">
        <v>4217</v>
      </c>
      <c r="S689" s="134" t="s">
        <v>4217</v>
      </c>
      <c r="T689" s="134" t="s">
        <v>4217</v>
      </c>
      <c r="U689" s="134" t="s">
        <v>4217</v>
      </c>
      <c r="V689" s="134" t="s">
        <v>4217</v>
      </c>
      <c r="W689" s="134" t="s">
        <v>4217</v>
      </c>
      <c r="X689" s="134" t="s">
        <v>4217</v>
      </c>
      <c r="Y689" s="134" t="s">
        <v>4217</v>
      </c>
      <c r="Z689" s="134" t="s">
        <v>4217</v>
      </c>
      <c r="AA689" s="134" t="s">
        <v>4217</v>
      </c>
      <c r="AB689" s="134" t="s">
        <v>4217</v>
      </c>
      <c r="AC689" s="134" t="s">
        <v>4217</v>
      </c>
      <c r="AD689" s="134" t="s">
        <v>4217</v>
      </c>
      <c r="AE689" s="134" t="s">
        <v>4217</v>
      </c>
      <c r="AF689" s="134" t="s">
        <v>4217</v>
      </c>
      <c r="AG689" s="134" t="s">
        <v>4217</v>
      </c>
      <c r="AH689" s="134" t="s">
        <v>4217</v>
      </c>
      <c r="AI689" s="134" t="s">
        <v>4217</v>
      </c>
    </row>
    <row r="690" spans="1:35" s="21" customFormat="1" ht="76.5" hidden="1" customHeight="1">
      <c r="A690" s="101" t="s">
        <v>489</v>
      </c>
      <c r="B690" s="37" t="s">
        <v>1569</v>
      </c>
      <c r="C690" s="37" t="s">
        <v>97</v>
      </c>
      <c r="D690" s="39" t="s">
        <v>97</v>
      </c>
      <c r="E690" s="123" t="s">
        <v>1943</v>
      </c>
      <c r="F690" s="40" t="s">
        <v>4217</v>
      </c>
      <c r="G690" s="40" t="s">
        <v>4217</v>
      </c>
      <c r="H690" s="118" t="s">
        <v>1989</v>
      </c>
      <c r="I690" s="31" t="s">
        <v>1883</v>
      </c>
      <c r="J690" s="31" t="s">
        <v>97</v>
      </c>
      <c r="K690" s="31" t="s">
        <v>1852</v>
      </c>
      <c r="L690" s="31" t="s">
        <v>1860</v>
      </c>
      <c r="M690" s="31" t="s">
        <v>6</v>
      </c>
      <c r="N690" s="31" t="s">
        <v>4217</v>
      </c>
      <c r="O690" s="30" t="e">
        <f>COUNTIF([2]!Table48[[#This Row],[CMMI Primary Care First
Version Date: CY 2022]:[CMS Merit-based Incentive Payment System (MIPS)
Version Date: CY 2022]],"*yes*")</f>
        <v>#REF!</v>
      </c>
      <c r="P690" s="134" t="s">
        <v>4217</v>
      </c>
      <c r="Q690" s="134" t="s">
        <v>4217</v>
      </c>
      <c r="R690" s="134" t="s">
        <v>4217</v>
      </c>
      <c r="S690" s="134" t="s">
        <v>4217</v>
      </c>
      <c r="T690" s="31" t="s">
        <v>4217</v>
      </c>
      <c r="U690" s="134" t="s">
        <v>2152</v>
      </c>
      <c r="V690" s="134" t="s">
        <v>4217</v>
      </c>
      <c r="W690" s="134" t="s">
        <v>4217</v>
      </c>
      <c r="X690" s="134" t="s">
        <v>4217</v>
      </c>
      <c r="Y690" s="134" t="s">
        <v>4217</v>
      </c>
      <c r="Z690" s="134" t="s">
        <v>4217</v>
      </c>
      <c r="AA690" s="134" t="s">
        <v>4217</v>
      </c>
      <c r="AB690" s="31" t="s">
        <v>4217</v>
      </c>
      <c r="AC690" s="134" t="s">
        <v>4217</v>
      </c>
      <c r="AD690" s="134" t="s">
        <v>4217</v>
      </c>
      <c r="AE690" s="134" t="s">
        <v>4217</v>
      </c>
      <c r="AF690" s="31" t="s">
        <v>4217</v>
      </c>
      <c r="AG690" s="134" t="s">
        <v>4217</v>
      </c>
      <c r="AH690" s="134" t="s">
        <v>4217</v>
      </c>
      <c r="AI690" s="31" t="s">
        <v>4217</v>
      </c>
    </row>
    <row r="691" spans="1:35" s="142" customFormat="1" ht="76.5" hidden="1" customHeight="1">
      <c r="A691" s="101" t="s">
        <v>1801</v>
      </c>
      <c r="B691" s="37" t="s">
        <v>882</v>
      </c>
      <c r="C691" s="37" t="s">
        <v>97</v>
      </c>
      <c r="D691" s="37" t="s">
        <v>97</v>
      </c>
      <c r="E691" s="123" t="s">
        <v>1923</v>
      </c>
      <c r="F691" s="40" t="s">
        <v>2490</v>
      </c>
      <c r="G691" s="40" t="s">
        <v>4217</v>
      </c>
      <c r="H691" s="118" t="s">
        <v>883</v>
      </c>
      <c r="I691" s="31" t="s">
        <v>2260</v>
      </c>
      <c r="J691" s="31" t="s">
        <v>1877</v>
      </c>
      <c r="K691" s="31" t="s">
        <v>1848</v>
      </c>
      <c r="L691" s="31" t="s">
        <v>1891</v>
      </c>
      <c r="M691" s="31" t="s">
        <v>311</v>
      </c>
      <c r="N691" s="31" t="s">
        <v>4217</v>
      </c>
      <c r="O691" s="30" t="e">
        <f>COUNTIF([2]!Table48[[#This Row],[CMMI Primary Care First
Version Date: CY 2022]:[CMS Merit-based Incentive Payment System (MIPS)
Version Date: CY 2022]],"*yes*")</f>
        <v>#REF!</v>
      </c>
      <c r="P691" s="134" t="s">
        <v>4217</v>
      </c>
      <c r="Q691" s="134" t="s">
        <v>4217</v>
      </c>
      <c r="R691" s="134" t="s">
        <v>4217</v>
      </c>
      <c r="S691" s="134" t="s">
        <v>4217</v>
      </c>
      <c r="T691" s="31" t="s">
        <v>4217</v>
      </c>
      <c r="U691" s="134" t="s">
        <v>4217</v>
      </c>
      <c r="V691" s="134" t="s">
        <v>4217</v>
      </c>
      <c r="W691" s="134" t="s">
        <v>1</v>
      </c>
      <c r="X691" s="134" t="s">
        <v>4217</v>
      </c>
      <c r="Y691" s="134" t="s">
        <v>4217</v>
      </c>
      <c r="Z691" s="134" t="s">
        <v>4217</v>
      </c>
      <c r="AA691" s="134" t="s">
        <v>4217</v>
      </c>
      <c r="AB691" s="31" t="s">
        <v>4217</v>
      </c>
      <c r="AC691" s="134" t="s">
        <v>4217</v>
      </c>
      <c r="AD691" s="134" t="s">
        <v>4217</v>
      </c>
      <c r="AE691" s="134" t="s">
        <v>4217</v>
      </c>
      <c r="AF691" s="31" t="s">
        <v>4217</v>
      </c>
      <c r="AG691" s="134" t="s">
        <v>4217</v>
      </c>
      <c r="AH691" s="134" t="s">
        <v>4217</v>
      </c>
      <c r="AI691" s="31" t="s">
        <v>4217</v>
      </c>
    </row>
    <row r="692" spans="1:35" s="21" customFormat="1" ht="76.5" hidden="1" customHeight="1">
      <c r="A692" s="101" t="s">
        <v>1093</v>
      </c>
      <c r="B692" s="37" t="s">
        <v>1326</v>
      </c>
      <c r="C692" s="37" t="s">
        <v>1325</v>
      </c>
      <c r="D692" s="39" t="s">
        <v>2235</v>
      </c>
      <c r="E692" s="123" t="s">
        <v>1622</v>
      </c>
      <c r="F692" s="44" t="s">
        <v>4217</v>
      </c>
      <c r="G692" s="44" t="s">
        <v>4217</v>
      </c>
      <c r="H692" s="118" t="s">
        <v>1516</v>
      </c>
      <c r="I692" s="31" t="s">
        <v>1895</v>
      </c>
      <c r="J692" s="31" t="s">
        <v>1865</v>
      </c>
      <c r="K692" s="31" t="s">
        <v>1854</v>
      </c>
      <c r="L692" s="31" t="s">
        <v>1860</v>
      </c>
      <c r="M692" s="31" t="s">
        <v>5</v>
      </c>
      <c r="N692" s="31" t="s">
        <v>4217</v>
      </c>
      <c r="O692" s="30" t="e">
        <f>COUNTIF([2]!Table48[[#This Row],[CMMI Primary Care First
Version Date: CY 2022]:[CMS Merit-based Incentive Payment System (MIPS)
Version Date: CY 2022]],"*yes*")</f>
        <v>#REF!</v>
      </c>
      <c r="P692" s="134" t="s">
        <v>4217</v>
      </c>
      <c r="Q692" s="134" t="s">
        <v>4217</v>
      </c>
      <c r="R692" s="134" t="s">
        <v>4217</v>
      </c>
      <c r="S692" s="134" t="s">
        <v>4217</v>
      </c>
      <c r="T692" s="134" t="s">
        <v>4217</v>
      </c>
      <c r="U692" s="134" t="s">
        <v>4217</v>
      </c>
      <c r="V692" s="134" t="s">
        <v>4217</v>
      </c>
      <c r="W692" s="134" t="s">
        <v>4217</v>
      </c>
      <c r="X692" s="134" t="s">
        <v>4217</v>
      </c>
      <c r="Y692" s="134" t="s">
        <v>4217</v>
      </c>
      <c r="Z692" s="134" t="s">
        <v>4217</v>
      </c>
      <c r="AA692" s="134" t="s">
        <v>4217</v>
      </c>
      <c r="AB692" s="134" t="s">
        <v>4217</v>
      </c>
      <c r="AC692" s="134" t="s">
        <v>4217</v>
      </c>
      <c r="AD692" s="134" t="s">
        <v>4217</v>
      </c>
      <c r="AE692" s="134" t="s">
        <v>4217</v>
      </c>
      <c r="AF692" s="134" t="s">
        <v>4217</v>
      </c>
      <c r="AG692" s="134" t="s">
        <v>4217</v>
      </c>
      <c r="AH692" s="134" t="s">
        <v>4217</v>
      </c>
      <c r="AI692" s="134" t="s">
        <v>4217</v>
      </c>
    </row>
    <row r="693" spans="1:35" s="21" customFormat="1" ht="76.5" hidden="1" customHeight="1">
      <c r="A693" s="101" t="s">
        <v>1952</v>
      </c>
      <c r="B693" s="37" t="s">
        <v>2840</v>
      </c>
      <c r="C693" s="37" t="s">
        <v>226</v>
      </c>
      <c r="D693" s="37" t="s">
        <v>2235</v>
      </c>
      <c r="E693" s="123" t="s">
        <v>227</v>
      </c>
      <c r="F693" s="40" t="s">
        <v>4217</v>
      </c>
      <c r="G693" s="40" t="s">
        <v>4217</v>
      </c>
      <c r="H693" s="118" t="s">
        <v>1523</v>
      </c>
      <c r="I693" s="31" t="s">
        <v>1864</v>
      </c>
      <c r="J693" s="31" t="s">
        <v>1859</v>
      </c>
      <c r="K693" s="31" t="s">
        <v>1848</v>
      </c>
      <c r="L693" s="31" t="s">
        <v>1849</v>
      </c>
      <c r="M693" s="31" t="s">
        <v>311</v>
      </c>
      <c r="N693" s="31" t="s">
        <v>4217</v>
      </c>
      <c r="O693" s="30" t="e">
        <f>COUNTIF([2]!Table48[[#This Row],[CMMI Primary Care First
Version Date: CY 2022]:[CMS Merit-based Incentive Payment System (MIPS)
Version Date: CY 2022]],"*yes*")</f>
        <v>#REF!</v>
      </c>
      <c r="P693" s="134" t="s">
        <v>4217</v>
      </c>
      <c r="Q693" s="134" t="s">
        <v>4217</v>
      </c>
      <c r="R693" s="134" t="s">
        <v>4217</v>
      </c>
      <c r="S693" s="134" t="s">
        <v>4217</v>
      </c>
      <c r="T693" s="31" t="s">
        <v>4217</v>
      </c>
      <c r="U693" s="134" t="s">
        <v>4217</v>
      </c>
      <c r="V693" s="134" t="s">
        <v>4217</v>
      </c>
      <c r="W693" s="134" t="s">
        <v>4217</v>
      </c>
      <c r="X693" s="134" t="s">
        <v>4217</v>
      </c>
      <c r="Y693" s="134" t="s">
        <v>4217</v>
      </c>
      <c r="Z693" s="134" t="s">
        <v>4217</v>
      </c>
      <c r="AA693" s="134" t="s">
        <v>4217</v>
      </c>
      <c r="AB693" s="31" t="s">
        <v>4217</v>
      </c>
      <c r="AC693" s="134" t="s">
        <v>4217</v>
      </c>
      <c r="AD693" s="134" t="s">
        <v>4217</v>
      </c>
      <c r="AE693" s="134" t="s">
        <v>4217</v>
      </c>
      <c r="AF693" s="31" t="s">
        <v>4217</v>
      </c>
      <c r="AG693" s="134" t="s">
        <v>4217</v>
      </c>
      <c r="AH693" s="134" t="s">
        <v>4217</v>
      </c>
      <c r="AI693" s="31" t="s">
        <v>4217</v>
      </c>
    </row>
    <row r="694" spans="1:35" s="21" customFormat="1" ht="76.5" hidden="1" customHeight="1">
      <c r="A694" s="101" t="s">
        <v>1209</v>
      </c>
      <c r="B694" s="37" t="s">
        <v>684</v>
      </c>
      <c r="C694" s="37" t="s">
        <v>97</v>
      </c>
      <c r="D694" s="37" t="s">
        <v>97</v>
      </c>
      <c r="E694" s="123" t="s">
        <v>1622</v>
      </c>
      <c r="F694" s="44" t="s">
        <v>4217</v>
      </c>
      <c r="G694" s="44" t="s">
        <v>4217</v>
      </c>
      <c r="H694" s="118" t="s">
        <v>1480</v>
      </c>
      <c r="I694" s="31" t="s">
        <v>1883</v>
      </c>
      <c r="J694" s="31" t="s">
        <v>97</v>
      </c>
      <c r="K694" s="31" t="s">
        <v>1854</v>
      </c>
      <c r="L694" s="31" t="s">
        <v>1860</v>
      </c>
      <c r="M694" s="31" t="s">
        <v>709</v>
      </c>
      <c r="N694" s="31" t="s">
        <v>4217</v>
      </c>
      <c r="O694" s="30" t="e">
        <f>COUNTIF([2]!Table48[[#This Row],[CMMI Primary Care First
Version Date: CY 2022]:[CMS Merit-based Incentive Payment System (MIPS)
Version Date: CY 2022]],"*yes*")</f>
        <v>#REF!</v>
      </c>
      <c r="P694" s="134" t="s">
        <v>4217</v>
      </c>
      <c r="Q694" s="134" t="s">
        <v>4217</v>
      </c>
      <c r="R694" s="134" t="s">
        <v>4217</v>
      </c>
      <c r="S694" s="134" t="s">
        <v>4217</v>
      </c>
      <c r="T694" s="134" t="s">
        <v>4217</v>
      </c>
      <c r="U694" s="134" t="s">
        <v>2157</v>
      </c>
      <c r="V694" s="134" t="s">
        <v>4217</v>
      </c>
      <c r="W694" s="134" t="s">
        <v>4217</v>
      </c>
      <c r="X694" s="134" t="s">
        <v>4217</v>
      </c>
      <c r="Y694" s="134" t="s">
        <v>4217</v>
      </c>
      <c r="Z694" s="134" t="s">
        <v>4217</v>
      </c>
      <c r="AA694" s="134" t="s">
        <v>4217</v>
      </c>
      <c r="AB694" s="134" t="s">
        <v>4217</v>
      </c>
      <c r="AC694" s="134" t="s">
        <v>4217</v>
      </c>
      <c r="AD694" s="134" t="s">
        <v>4217</v>
      </c>
      <c r="AE694" s="134" t="s">
        <v>4217</v>
      </c>
      <c r="AF694" s="134" t="s">
        <v>4217</v>
      </c>
      <c r="AG694" s="134" t="s">
        <v>4217</v>
      </c>
      <c r="AH694" s="134" t="s">
        <v>4217</v>
      </c>
      <c r="AI694" s="134" t="s">
        <v>4217</v>
      </c>
    </row>
    <row r="695" spans="1:35" s="21" customFormat="1" ht="76.5" hidden="1" customHeight="1">
      <c r="A695" s="101" t="s">
        <v>366</v>
      </c>
      <c r="B695" s="37" t="s">
        <v>807</v>
      </c>
      <c r="C695" s="37" t="s">
        <v>1045</v>
      </c>
      <c r="D695" s="37" t="s">
        <v>2235</v>
      </c>
      <c r="E695" s="123" t="s">
        <v>1667</v>
      </c>
      <c r="F695" s="40" t="s">
        <v>2485</v>
      </c>
      <c r="G695" s="40" t="s">
        <v>4217</v>
      </c>
      <c r="H695" s="118" t="s">
        <v>808</v>
      </c>
      <c r="I695" s="31" t="s">
        <v>1864</v>
      </c>
      <c r="J695" s="31" t="s">
        <v>1868</v>
      </c>
      <c r="K695" s="31" t="s">
        <v>1848</v>
      </c>
      <c r="L695" s="31" t="s">
        <v>2220</v>
      </c>
      <c r="M695" s="31" t="s">
        <v>1727</v>
      </c>
      <c r="N695" s="31" t="s">
        <v>1</v>
      </c>
      <c r="O695" s="30" t="e">
        <f>COUNTIF([2]!Table48[[#This Row],[CMMI Primary Care First
Version Date: CY 2022]:[CMS Merit-based Incentive Payment System (MIPS)
Version Date: CY 2022]],"*yes*")</f>
        <v>#REF!</v>
      </c>
      <c r="P695" s="134" t="s">
        <v>4217</v>
      </c>
      <c r="Q695" s="134" t="s">
        <v>4217</v>
      </c>
      <c r="R695" s="134" t="s">
        <v>4217</v>
      </c>
      <c r="S695" s="134" t="s">
        <v>4217</v>
      </c>
      <c r="T695" s="31" t="s">
        <v>4217</v>
      </c>
      <c r="U695" s="134" t="s">
        <v>4217</v>
      </c>
      <c r="V695" s="134" t="s">
        <v>4217</v>
      </c>
      <c r="W695" s="134" t="s">
        <v>4217</v>
      </c>
      <c r="X695" s="134" t="s">
        <v>4217</v>
      </c>
      <c r="Y695" s="134" t="s">
        <v>4217</v>
      </c>
      <c r="Z695" s="134" t="s">
        <v>4217</v>
      </c>
      <c r="AA695" s="134" t="s">
        <v>4217</v>
      </c>
      <c r="AB695" s="31" t="s">
        <v>4217</v>
      </c>
      <c r="AC695" s="134" t="s">
        <v>4217</v>
      </c>
      <c r="AD695" s="134" t="s">
        <v>4217</v>
      </c>
      <c r="AE695" s="134" t="s">
        <v>4217</v>
      </c>
      <c r="AF695" s="31" t="s">
        <v>4217</v>
      </c>
      <c r="AG695" s="134" t="s">
        <v>4217</v>
      </c>
      <c r="AH695" s="134" t="s">
        <v>4217</v>
      </c>
      <c r="AI695" s="31" t="s">
        <v>4217</v>
      </c>
    </row>
    <row r="696" spans="1:35" s="21" customFormat="1" ht="76.5" hidden="1" customHeight="1">
      <c r="A696" s="101" t="s">
        <v>1208</v>
      </c>
      <c r="B696" s="37" t="s">
        <v>862</v>
      </c>
      <c r="C696" s="37" t="s">
        <v>97</v>
      </c>
      <c r="D696" s="37" t="s">
        <v>97</v>
      </c>
      <c r="E696" s="123" t="s">
        <v>1914</v>
      </c>
      <c r="F696" s="44" t="s">
        <v>2455</v>
      </c>
      <c r="G696" s="44" t="s">
        <v>4217</v>
      </c>
      <c r="H696" s="118" t="s">
        <v>863</v>
      </c>
      <c r="I696" s="31" t="s">
        <v>1850</v>
      </c>
      <c r="J696" s="31" t="s">
        <v>1861</v>
      </c>
      <c r="K696" s="31" t="s">
        <v>1848</v>
      </c>
      <c r="L696" s="31" t="s">
        <v>1855</v>
      </c>
      <c r="M696" s="31" t="s">
        <v>1727</v>
      </c>
      <c r="N696" s="31" t="s">
        <v>4217</v>
      </c>
      <c r="O696" s="30" t="e">
        <f>COUNTIF([2]!Table48[[#This Row],[CMMI Primary Care First
Version Date: CY 2022]:[CMS Merit-based Incentive Payment System (MIPS)
Version Date: CY 2022]],"*yes*")</f>
        <v>#REF!</v>
      </c>
      <c r="P696" s="134" t="s">
        <v>4217</v>
      </c>
      <c r="Q696" s="134" t="s">
        <v>4217</v>
      </c>
      <c r="R696" s="134" t="s">
        <v>4217</v>
      </c>
      <c r="S696" s="134" t="s">
        <v>4217</v>
      </c>
      <c r="T696" s="134" t="s">
        <v>4217</v>
      </c>
      <c r="U696" s="134" t="s">
        <v>4217</v>
      </c>
      <c r="V696" s="134" t="s">
        <v>4217</v>
      </c>
      <c r="W696" s="134" t="s">
        <v>4217</v>
      </c>
      <c r="X696" s="134" t="s">
        <v>4217</v>
      </c>
      <c r="Y696" s="134" t="s">
        <v>4217</v>
      </c>
      <c r="Z696" s="134" t="s">
        <v>4217</v>
      </c>
      <c r="AA696" s="134" t="s">
        <v>4217</v>
      </c>
      <c r="AB696" s="134" t="s">
        <v>4217</v>
      </c>
      <c r="AC696" s="134" t="s">
        <v>4217</v>
      </c>
      <c r="AD696" s="134" t="s">
        <v>4217</v>
      </c>
      <c r="AE696" s="134" t="s">
        <v>4217</v>
      </c>
      <c r="AF696" s="134" t="s">
        <v>4217</v>
      </c>
      <c r="AG696" s="134" t="s">
        <v>4217</v>
      </c>
      <c r="AH696" s="134" t="s">
        <v>4217</v>
      </c>
      <c r="AI696" s="134" t="s">
        <v>4217</v>
      </c>
    </row>
    <row r="697" spans="1:35" s="21" customFormat="1" ht="76.5" hidden="1" customHeight="1">
      <c r="A697" s="101" t="s">
        <v>1207</v>
      </c>
      <c r="B697" s="37" t="s">
        <v>860</v>
      </c>
      <c r="C697" s="37" t="s">
        <v>3248</v>
      </c>
      <c r="D697" s="37" t="s">
        <v>2243</v>
      </c>
      <c r="E697" s="123" t="s">
        <v>1914</v>
      </c>
      <c r="F697" s="44" t="s">
        <v>2454</v>
      </c>
      <c r="G697" s="44" t="s">
        <v>4217</v>
      </c>
      <c r="H697" s="118" t="s">
        <v>861</v>
      </c>
      <c r="I697" s="31" t="s">
        <v>1850</v>
      </c>
      <c r="J697" s="31" t="s">
        <v>1861</v>
      </c>
      <c r="K697" s="31" t="s">
        <v>1848</v>
      </c>
      <c r="L697" s="31" t="s">
        <v>1855</v>
      </c>
      <c r="M697" s="31" t="s">
        <v>1727</v>
      </c>
      <c r="N697" s="31" t="s">
        <v>4217</v>
      </c>
      <c r="O697" s="30" t="e">
        <f>COUNTIF([2]!Table48[[#This Row],[CMMI Primary Care First
Version Date: CY 2022]:[CMS Merit-based Incentive Payment System (MIPS)
Version Date: CY 2022]],"*yes*")</f>
        <v>#REF!</v>
      </c>
      <c r="P697" s="134" t="s">
        <v>4217</v>
      </c>
      <c r="Q697" s="134" t="s">
        <v>4217</v>
      </c>
      <c r="R697" s="134" t="s">
        <v>4217</v>
      </c>
      <c r="S697" s="134" t="s">
        <v>4217</v>
      </c>
      <c r="T697" s="134" t="s">
        <v>4217</v>
      </c>
      <c r="U697" s="134" t="s">
        <v>4217</v>
      </c>
      <c r="V697" s="134" t="s">
        <v>4217</v>
      </c>
      <c r="W697" s="134" t="s">
        <v>1</v>
      </c>
      <c r="X697" s="134" t="s">
        <v>4217</v>
      </c>
      <c r="Y697" s="134" t="s">
        <v>4217</v>
      </c>
      <c r="Z697" s="134" t="s">
        <v>4217</v>
      </c>
      <c r="AA697" s="134" t="s">
        <v>4217</v>
      </c>
      <c r="AB697" s="134" t="s">
        <v>4217</v>
      </c>
      <c r="AC697" s="134" t="s">
        <v>4217</v>
      </c>
      <c r="AD697" s="134" t="s">
        <v>4217</v>
      </c>
      <c r="AE697" s="134" t="s">
        <v>4217</v>
      </c>
      <c r="AF697" s="134" t="s">
        <v>4217</v>
      </c>
      <c r="AG697" s="134" t="s">
        <v>4217</v>
      </c>
      <c r="AH697" s="134" t="s">
        <v>4217</v>
      </c>
      <c r="AI697" s="134" t="s">
        <v>4217</v>
      </c>
    </row>
    <row r="698" spans="1:35" s="21" customFormat="1" ht="76.5" hidden="1" customHeight="1">
      <c r="A698" s="101" t="s">
        <v>1599</v>
      </c>
      <c r="B698" s="37" t="s">
        <v>864</v>
      </c>
      <c r="C698" s="37" t="s">
        <v>97</v>
      </c>
      <c r="D698" s="37" t="s">
        <v>97</v>
      </c>
      <c r="E698" s="123" t="s">
        <v>1914</v>
      </c>
      <c r="F698" s="40" t="s">
        <v>2456</v>
      </c>
      <c r="G698" s="40" t="s">
        <v>4217</v>
      </c>
      <c r="H698" s="118" t="s">
        <v>865</v>
      </c>
      <c r="I698" s="31" t="s">
        <v>1850</v>
      </c>
      <c r="J698" s="31" t="s">
        <v>1861</v>
      </c>
      <c r="K698" s="31" t="s">
        <v>1848</v>
      </c>
      <c r="L698" s="31" t="s">
        <v>1855</v>
      </c>
      <c r="M698" s="31" t="s">
        <v>1727</v>
      </c>
      <c r="N698" s="31" t="s">
        <v>4217</v>
      </c>
      <c r="O698" s="30" t="e">
        <f>COUNTIF([2]!Table48[[#This Row],[CMMI Primary Care First
Version Date: CY 2022]:[CMS Merit-based Incentive Payment System (MIPS)
Version Date: CY 2022]],"*yes*")</f>
        <v>#REF!</v>
      </c>
      <c r="P698" s="134" t="s">
        <v>4217</v>
      </c>
      <c r="Q698" s="134" t="s">
        <v>4217</v>
      </c>
      <c r="R698" s="134" t="s">
        <v>4217</v>
      </c>
      <c r="S698" s="134" t="s">
        <v>4217</v>
      </c>
      <c r="T698" s="31" t="s">
        <v>4217</v>
      </c>
      <c r="U698" s="134" t="s">
        <v>4217</v>
      </c>
      <c r="V698" s="134" t="s">
        <v>4217</v>
      </c>
      <c r="W698" s="134" t="s">
        <v>1</v>
      </c>
      <c r="X698" s="134" t="s">
        <v>4217</v>
      </c>
      <c r="Y698" s="134" t="s">
        <v>4217</v>
      </c>
      <c r="Z698" s="134" t="s">
        <v>4217</v>
      </c>
      <c r="AA698" s="134" t="s">
        <v>4217</v>
      </c>
      <c r="AB698" s="31" t="s">
        <v>4217</v>
      </c>
      <c r="AC698" s="134" t="s">
        <v>4217</v>
      </c>
      <c r="AD698" s="134" t="s">
        <v>4217</v>
      </c>
      <c r="AE698" s="134" t="s">
        <v>4217</v>
      </c>
      <c r="AF698" s="31" t="s">
        <v>4217</v>
      </c>
      <c r="AG698" s="134" t="s">
        <v>4217</v>
      </c>
      <c r="AH698" s="134" t="s">
        <v>4217</v>
      </c>
      <c r="AI698" s="31" t="s">
        <v>4217</v>
      </c>
    </row>
    <row r="699" spans="1:35" s="21" customFormat="1" ht="76.5" hidden="1" customHeight="1">
      <c r="A699" s="101" t="s">
        <v>539</v>
      </c>
      <c r="B699" s="37" t="s">
        <v>858</v>
      </c>
      <c r="C699" s="37" t="s">
        <v>3247</v>
      </c>
      <c r="D699" s="37" t="s">
        <v>2243</v>
      </c>
      <c r="E699" s="123" t="s">
        <v>1914</v>
      </c>
      <c r="F699" s="40" t="s">
        <v>2453</v>
      </c>
      <c r="G699" s="40" t="s">
        <v>4217</v>
      </c>
      <c r="H699" s="118" t="s">
        <v>859</v>
      </c>
      <c r="I699" s="31" t="s">
        <v>1850</v>
      </c>
      <c r="J699" s="31" t="s">
        <v>1861</v>
      </c>
      <c r="K699" s="31" t="s">
        <v>1848</v>
      </c>
      <c r="L699" s="31" t="s">
        <v>1855</v>
      </c>
      <c r="M699" s="31" t="s">
        <v>1727</v>
      </c>
      <c r="N699" s="31" t="s">
        <v>4217</v>
      </c>
      <c r="O699" s="30" t="e">
        <f>COUNTIF([2]!Table48[[#This Row],[CMMI Primary Care First
Version Date: CY 2022]:[CMS Merit-based Incentive Payment System (MIPS)
Version Date: CY 2022]],"*yes*")</f>
        <v>#REF!</v>
      </c>
      <c r="P699" s="134" t="s">
        <v>4217</v>
      </c>
      <c r="Q699" s="134" t="s">
        <v>4217</v>
      </c>
      <c r="R699" s="134" t="s">
        <v>4217</v>
      </c>
      <c r="S699" s="134" t="s">
        <v>4217</v>
      </c>
      <c r="T699" s="134" t="s">
        <v>4217</v>
      </c>
      <c r="U699" s="134" t="s">
        <v>4217</v>
      </c>
      <c r="V699" s="134" t="s">
        <v>4217</v>
      </c>
      <c r="W699" s="134" t="s">
        <v>1</v>
      </c>
      <c r="X699" s="134" t="s">
        <v>4217</v>
      </c>
      <c r="Y699" s="134" t="s">
        <v>4217</v>
      </c>
      <c r="Z699" s="134" t="s">
        <v>4217</v>
      </c>
      <c r="AA699" s="134" t="s">
        <v>4217</v>
      </c>
      <c r="AB699" s="134" t="s">
        <v>4217</v>
      </c>
      <c r="AC699" s="134" t="s">
        <v>4217</v>
      </c>
      <c r="AD699" s="134" t="s">
        <v>4217</v>
      </c>
      <c r="AE699" s="134" t="s">
        <v>4217</v>
      </c>
      <c r="AF699" s="134" t="s">
        <v>4217</v>
      </c>
      <c r="AG699" s="134" t="s">
        <v>4217</v>
      </c>
      <c r="AH699" s="134" t="s">
        <v>4217</v>
      </c>
      <c r="AI699" s="134" t="s">
        <v>4217</v>
      </c>
    </row>
    <row r="700" spans="1:35" s="21" customFormat="1" ht="76.5" hidden="1" customHeight="1">
      <c r="A700" s="101" t="s">
        <v>1204</v>
      </c>
      <c r="B700" s="37" t="s">
        <v>857</v>
      </c>
      <c r="C700" s="37" t="s">
        <v>3246</v>
      </c>
      <c r="D700" s="37" t="s">
        <v>2243</v>
      </c>
      <c r="E700" s="123" t="s">
        <v>1914</v>
      </c>
      <c r="F700" s="44" t="s">
        <v>2452</v>
      </c>
      <c r="G700" s="44" t="s">
        <v>4217</v>
      </c>
      <c r="H700" s="118" t="s">
        <v>1235</v>
      </c>
      <c r="I700" s="31" t="s">
        <v>1850</v>
      </c>
      <c r="J700" s="31" t="s">
        <v>1861</v>
      </c>
      <c r="K700" s="31" t="s">
        <v>1848</v>
      </c>
      <c r="L700" s="31" t="s">
        <v>1855</v>
      </c>
      <c r="M700" s="31" t="s">
        <v>1727</v>
      </c>
      <c r="N700" s="31" t="s">
        <v>4217</v>
      </c>
      <c r="O700" s="30" t="e">
        <f>COUNTIF([2]!Table48[[#This Row],[CMMI Primary Care First
Version Date: CY 2022]:[CMS Merit-based Incentive Payment System (MIPS)
Version Date: CY 2022]],"*yes*")</f>
        <v>#REF!</v>
      </c>
      <c r="P700" s="134" t="s">
        <v>4217</v>
      </c>
      <c r="Q700" s="134" t="s">
        <v>4217</v>
      </c>
      <c r="R700" s="134" t="s">
        <v>4217</v>
      </c>
      <c r="S700" s="134" t="s">
        <v>4217</v>
      </c>
      <c r="T700" s="134" t="s">
        <v>4217</v>
      </c>
      <c r="U700" s="134" t="s">
        <v>4217</v>
      </c>
      <c r="V700" s="134" t="s">
        <v>4217</v>
      </c>
      <c r="W700" s="134" t="s">
        <v>4217</v>
      </c>
      <c r="X700" s="134" t="s">
        <v>4217</v>
      </c>
      <c r="Y700" s="134" t="s">
        <v>4217</v>
      </c>
      <c r="Z700" s="134" t="s">
        <v>4217</v>
      </c>
      <c r="AA700" s="134" t="s">
        <v>4217</v>
      </c>
      <c r="AB700" s="134" t="s">
        <v>4217</v>
      </c>
      <c r="AC700" s="134" t="s">
        <v>4217</v>
      </c>
      <c r="AD700" s="134" t="s">
        <v>4217</v>
      </c>
      <c r="AE700" s="134" t="s">
        <v>4217</v>
      </c>
      <c r="AF700" s="134" t="s">
        <v>4217</v>
      </c>
      <c r="AG700" s="134" t="s">
        <v>4217</v>
      </c>
      <c r="AH700" s="134" t="s">
        <v>4217</v>
      </c>
      <c r="AI700" s="134" t="s">
        <v>4217</v>
      </c>
    </row>
    <row r="701" spans="1:35" s="21" customFormat="1" ht="76.5" hidden="1" customHeight="1">
      <c r="A701" s="101" t="s">
        <v>477</v>
      </c>
      <c r="B701" s="37" t="s">
        <v>3350</v>
      </c>
      <c r="C701" s="37" t="s">
        <v>97</v>
      </c>
      <c r="D701" s="37" t="s">
        <v>97</v>
      </c>
      <c r="E701" s="123" t="s">
        <v>1935</v>
      </c>
      <c r="F701" s="40" t="s">
        <v>4217</v>
      </c>
      <c r="G701" s="40" t="s">
        <v>4217</v>
      </c>
      <c r="H701" s="118" t="s">
        <v>4390</v>
      </c>
      <c r="I701" s="31" t="s">
        <v>2180</v>
      </c>
      <c r="J701" s="31" t="s">
        <v>4223</v>
      </c>
      <c r="K701" s="31" t="s">
        <v>1848</v>
      </c>
      <c r="L701" s="31" t="s">
        <v>1855</v>
      </c>
      <c r="M701" s="31" t="s">
        <v>5</v>
      </c>
      <c r="N701" s="31" t="s">
        <v>4217</v>
      </c>
      <c r="O701" s="30" t="e">
        <f>COUNTIF([2]!Table48[[#This Row],[CMMI Primary Care First
Version Date: CY 2022]:[CMS Merit-based Incentive Payment System (MIPS)
Version Date: CY 2022]],"*yes*")</f>
        <v>#REF!</v>
      </c>
      <c r="P701" s="134" t="s">
        <v>4217</v>
      </c>
      <c r="Q701" s="134" t="s">
        <v>4217</v>
      </c>
      <c r="R701" s="134" t="s">
        <v>4217</v>
      </c>
      <c r="S701" s="134" t="s">
        <v>4217</v>
      </c>
      <c r="T701" s="31" t="s">
        <v>4217</v>
      </c>
      <c r="U701" s="134" t="s">
        <v>4217</v>
      </c>
      <c r="V701" s="134" t="s">
        <v>4217</v>
      </c>
      <c r="W701" s="134" t="s">
        <v>4217</v>
      </c>
      <c r="X701" s="134" t="s">
        <v>4217</v>
      </c>
      <c r="Y701" s="134" t="s">
        <v>4217</v>
      </c>
      <c r="Z701" s="134" t="s">
        <v>4217</v>
      </c>
      <c r="AA701" s="134" t="s">
        <v>4217</v>
      </c>
      <c r="AB701" s="31" t="s">
        <v>4217</v>
      </c>
      <c r="AC701" s="134" t="s">
        <v>4217</v>
      </c>
      <c r="AD701" s="134" t="s">
        <v>4217</v>
      </c>
      <c r="AE701" s="134"/>
      <c r="AF701" s="31" t="s">
        <v>4217</v>
      </c>
      <c r="AG701" s="134" t="s">
        <v>4217</v>
      </c>
      <c r="AH701" s="134" t="s">
        <v>4217</v>
      </c>
      <c r="AI701" s="31" t="s">
        <v>4217</v>
      </c>
    </row>
    <row r="702" spans="1:35" ht="409.5" hidden="1">
      <c r="A702" s="101" t="s">
        <v>1272</v>
      </c>
      <c r="B702" s="37" t="s">
        <v>2865</v>
      </c>
      <c r="C702" s="37" t="s">
        <v>2866</v>
      </c>
      <c r="D702" s="39" t="s">
        <v>2235</v>
      </c>
      <c r="E702" s="123" t="s">
        <v>2867</v>
      </c>
      <c r="F702" s="44" t="s">
        <v>4217</v>
      </c>
      <c r="G702" s="44" t="s">
        <v>4217</v>
      </c>
      <c r="H702" s="118" t="s">
        <v>2868</v>
      </c>
      <c r="I702" s="31" t="s">
        <v>1864</v>
      </c>
      <c r="J702" s="31" t="s">
        <v>1865</v>
      </c>
      <c r="K702" s="31" t="s">
        <v>1854</v>
      </c>
      <c r="L702" s="31" t="s">
        <v>1855</v>
      </c>
      <c r="M702" s="31" t="s">
        <v>5</v>
      </c>
      <c r="N702" s="31" t="s">
        <v>4217</v>
      </c>
      <c r="O702" s="30" t="e">
        <f>COUNTIF([2]!Table48[[#This Row],[CMMI Primary Care First
Version Date: CY 2022]:[CMS Merit-based Incentive Payment System (MIPS)
Version Date: CY 2022]],"*yes*")</f>
        <v>#REF!</v>
      </c>
      <c r="P702" s="134" t="s">
        <v>4217</v>
      </c>
      <c r="Q702" s="134" t="s">
        <v>4217</v>
      </c>
      <c r="R702" s="134" t="s">
        <v>4217</v>
      </c>
      <c r="S702" s="134" t="s">
        <v>4217</v>
      </c>
      <c r="T702" s="134" t="s">
        <v>4217</v>
      </c>
      <c r="U702" s="134" t="s">
        <v>4217</v>
      </c>
      <c r="V702" s="134" t="s">
        <v>4217</v>
      </c>
      <c r="W702" s="134" t="s">
        <v>4217</v>
      </c>
      <c r="X702" s="134" t="s">
        <v>4217</v>
      </c>
      <c r="Y702" s="134" t="s">
        <v>4217</v>
      </c>
      <c r="Z702" s="134" t="s">
        <v>4217</v>
      </c>
      <c r="AA702" s="134" t="s">
        <v>4217</v>
      </c>
      <c r="AB702" s="134" t="s">
        <v>4217</v>
      </c>
      <c r="AC702" s="134" t="s">
        <v>4217</v>
      </c>
      <c r="AD702" s="134" t="s">
        <v>4217</v>
      </c>
      <c r="AE702" s="134" t="s">
        <v>4217</v>
      </c>
      <c r="AF702" s="134" t="s">
        <v>4217</v>
      </c>
      <c r="AG702" s="134" t="s">
        <v>4217</v>
      </c>
      <c r="AH702" s="134" t="s">
        <v>4217</v>
      </c>
      <c r="AI702" s="134" t="s">
        <v>4217</v>
      </c>
    </row>
    <row r="703" spans="1:35" ht="409.5" hidden="1">
      <c r="A703" s="101" t="s">
        <v>1145</v>
      </c>
      <c r="B703" s="37" t="s">
        <v>2923</v>
      </c>
      <c r="C703" s="37" t="s">
        <v>2924</v>
      </c>
      <c r="D703" s="37" t="s">
        <v>2243</v>
      </c>
      <c r="E703" s="123" t="s">
        <v>220</v>
      </c>
      <c r="F703" s="44" t="s">
        <v>4217</v>
      </c>
      <c r="G703" s="44" t="s">
        <v>4217</v>
      </c>
      <c r="H703" s="118" t="s">
        <v>2925</v>
      </c>
      <c r="I703" s="31" t="s">
        <v>1864</v>
      </c>
      <c r="J703" s="31" t="s">
        <v>1853</v>
      </c>
      <c r="K703" s="31" t="s">
        <v>1854</v>
      </c>
      <c r="L703" s="31" t="s">
        <v>1860</v>
      </c>
      <c r="M703" s="31" t="s">
        <v>1727</v>
      </c>
      <c r="N703" s="31" t="s">
        <v>1</v>
      </c>
      <c r="O703" s="30" t="e">
        <f>COUNTIF([2]!Table48[[#This Row],[CMMI Primary Care First
Version Date: CY 2022]:[CMS Merit-based Incentive Payment System (MIPS)
Version Date: CY 2022]],"*yes*")</f>
        <v>#REF!</v>
      </c>
      <c r="P703" s="134" t="s">
        <v>4217</v>
      </c>
      <c r="Q703" s="134" t="s">
        <v>4217</v>
      </c>
      <c r="R703" s="134" t="s">
        <v>4217</v>
      </c>
      <c r="S703" s="134" t="s">
        <v>4217</v>
      </c>
      <c r="T703" s="134" t="s">
        <v>4217</v>
      </c>
      <c r="U703" s="134" t="s">
        <v>4217</v>
      </c>
      <c r="V703" s="134" t="s">
        <v>4217</v>
      </c>
      <c r="W703" s="134" t="s">
        <v>4217</v>
      </c>
      <c r="X703" s="134" t="s">
        <v>2236</v>
      </c>
      <c r="Y703" s="134" t="s">
        <v>4217</v>
      </c>
      <c r="Z703" s="134" t="s">
        <v>4217</v>
      </c>
      <c r="AA703" s="134" t="s">
        <v>4217</v>
      </c>
      <c r="AB703" s="134" t="s">
        <v>4217</v>
      </c>
      <c r="AC703" s="134" t="s">
        <v>4217</v>
      </c>
      <c r="AD703" s="134" t="s">
        <v>4217</v>
      </c>
      <c r="AE703" s="134" t="s">
        <v>4217</v>
      </c>
      <c r="AF703" s="134" t="s">
        <v>4217</v>
      </c>
      <c r="AG703" s="134" t="s">
        <v>4217</v>
      </c>
      <c r="AH703" s="134" t="s">
        <v>4217</v>
      </c>
      <c r="AI703" s="134" t="s">
        <v>4217</v>
      </c>
    </row>
    <row r="704" spans="1:35" ht="409.5" hidden="1">
      <c r="A704" s="101" t="s">
        <v>1309</v>
      </c>
      <c r="B704" s="37" t="s">
        <v>2767</v>
      </c>
      <c r="C704" s="37" t="s">
        <v>2768</v>
      </c>
      <c r="D704" s="37" t="s">
        <v>2243</v>
      </c>
      <c r="E704" s="123" t="s">
        <v>220</v>
      </c>
      <c r="F704" s="40" t="s">
        <v>2769</v>
      </c>
      <c r="G704" s="40" t="s">
        <v>4217</v>
      </c>
      <c r="H704" s="118" t="s">
        <v>2770</v>
      </c>
      <c r="I704" s="31" t="s">
        <v>1864</v>
      </c>
      <c r="J704" s="31" t="s">
        <v>1853</v>
      </c>
      <c r="K704" s="31" t="s">
        <v>1854</v>
      </c>
      <c r="L704" s="31" t="s">
        <v>1855</v>
      </c>
      <c r="M704" s="31" t="s">
        <v>311</v>
      </c>
      <c r="N704" s="31" t="s">
        <v>1</v>
      </c>
      <c r="O704" s="30" t="e">
        <f>COUNTIF([2]!Table48[[#This Row],[CMMI Primary Care First
Version Date: CY 2022]:[CMS Merit-based Incentive Payment System (MIPS)
Version Date: CY 2022]],"*yes*")</f>
        <v>#REF!</v>
      </c>
      <c r="P704" s="134" t="s">
        <v>4217</v>
      </c>
      <c r="Q704" s="134" t="s">
        <v>4217</v>
      </c>
      <c r="R704" s="134" t="s">
        <v>4217</v>
      </c>
      <c r="S704" s="134" t="s">
        <v>4217</v>
      </c>
      <c r="T704" s="31" t="s">
        <v>4217</v>
      </c>
      <c r="U704" s="134" t="s">
        <v>4217</v>
      </c>
      <c r="V704" s="134" t="s">
        <v>4217</v>
      </c>
      <c r="W704" s="134" t="s">
        <v>1</v>
      </c>
      <c r="X704" s="134" t="s">
        <v>2236</v>
      </c>
      <c r="Y704" s="134" t="s">
        <v>4217</v>
      </c>
      <c r="Z704" s="134" t="s">
        <v>4217</v>
      </c>
      <c r="AA704" s="134" t="s">
        <v>4217</v>
      </c>
      <c r="AB704" s="31" t="s">
        <v>4217</v>
      </c>
      <c r="AC704" s="134" t="s">
        <v>4217</v>
      </c>
      <c r="AD704" s="134" t="s">
        <v>4217</v>
      </c>
      <c r="AE704" s="134" t="s">
        <v>4217</v>
      </c>
      <c r="AF704" s="31" t="s">
        <v>4217</v>
      </c>
      <c r="AG704" s="134" t="s">
        <v>4217</v>
      </c>
      <c r="AH704" s="134" t="s">
        <v>4217</v>
      </c>
      <c r="AI704" s="31" t="s">
        <v>4217</v>
      </c>
    </row>
    <row r="705" spans="1:35" ht="409.5" hidden="1">
      <c r="A705" s="101" t="s">
        <v>1262</v>
      </c>
      <c r="B705" s="37" t="s">
        <v>3321</v>
      </c>
      <c r="C705" s="37" t="s">
        <v>3322</v>
      </c>
      <c r="D705" s="37" t="s">
        <v>2243</v>
      </c>
      <c r="E705" s="123" t="s">
        <v>1622</v>
      </c>
      <c r="F705" s="44" t="s">
        <v>3323</v>
      </c>
      <c r="G705" s="44" t="s">
        <v>4217</v>
      </c>
      <c r="H705" s="118" t="s">
        <v>3324</v>
      </c>
      <c r="I705" s="31" t="s">
        <v>1864</v>
      </c>
      <c r="J705" s="31" t="s">
        <v>1861</v>
      </c>
      <c r="K705" s="31" t="s">
        <v>1854</v>
      </c>
      <c r="L705" s="31" t="s">
        <v>1860</v>
      </c>
      <c r="M705" s="31" t="s">
        <v>5</v>
      </c>
      <c r="N705" s="31" t="s">
        <v>4217</v>
      </c>
      <c r="O705" s="30" t="e">
        <f>COUNTIF([2]!Table48[[#This Row],[CMMI Primary Care First
Version Date: CY 2022]:[CMS Merit-based Incentive Payment System (MIPS)
Version Date: CY 2022]],"*yes*")</f>
        <v>#REF!</v>
      </c>
      <c r="P705" s="134" t="s">
        <v>4217</v>
      </c>
      <c r="Q705" s="134" t="s">
        <v>4217</v>
      </c>
      <c r="R705" s="134" t="s">
        <v>4217</v>
      </c>
      <c r="S705" s="134" t="s">
        <v>4217</v>
      </c>
      <c r="T705" s="134" t="s">
        <v>4217</v>
      </c>
      <c r="U705" s="134" t="s">
        <v>4217</v>
      </c>
      <c r="V705" s="134" t="s">
        <v>4217</v>
      </c>
      <c r="W705" s="134" t="s">
        <v>1</v>
      </c>
      <c r="X705" s="134" t="s">
        <v>4217</v>
      </c>
      <c r="Y705" s="134" t="s">
        <v>4217</v>
      </c>
      <c r="Z705" s="134" t="s">
        <v>4217</v>
      </c>
      <c r="AA705" s="134" t="s">
        <v>4217</v>
      </c>
      <c r="AB705" s="134" t="s">
        <v>4217</v>
      </c>
      <c r="AC705" s="134" t="s">
        <v>4217</v>
      </c>
      <c r="AD705" s="134" t="s">
        <v>4217</v>
      </c>
      <c r="AE705" s="134" t="s">
        <v>4217</v>
      </c>
      <c r="AF705" s="134" t="s">
        <v>4217</v>
      </c>
      <c r="AG705" s="134" t="s">
        <v>4217</v>
      </c>
      <c r="AH705" s="134" t="s">
        <v>4217</v>
      </c>
      <c r="AI705" s="134" t="s">
        <v>4217</v>
      </c>
    </row>
    <row r="706" spans="1:35" ht="409.5" hidden="1">
      <c r="A706" s="101" t="s">
        <v>1370</v>
      </c>
      <c r="B706" s="37" t="s">
        <v>2331</v>
      </c>
      <c r="C706" s="37" t="s">
        <v>666</v>
      </c>
      <c r="D706" s="37" t="s">
        <v>2243</v>
      </c>
      <c r="E706" s="123" t="s">
        <v>1622</v>
      </c>
      <c r="F706" s="40" t="s">
        <v>4217</v>
      </c>
      <c r="G706" s="40" t="s">
        <v>4217</v>
      </c>
      <c r="H706" s="118" t="s">
        <v>1441</v>
      </c>
      <c r="I706" s="31" t="s">
        <v>1864</v>
      </c>
      <c r="J706" s="31" t="s">
        <v>1861</v>
      </c>
      <c r="K706" s="31" t="s">
        <v>1854</v>
      </c>
      <c r="L706" s="31" t="s">
        <v>1860</v>
      </c>
      <c r="M706" s="31" t="s">
        <v>1727</v>
      </c>
      <c r="N706" s="31" t="s">
        <v>4217</v>
      </c>
      <c r="O706" s="30" t="e">
        <f>COUNTIF([2]!Table48[[#This Row],[CMMI Primary Care First
Version Date: CY 2022]:[CMS Merit-based Incentive Payment System (MIPS)
Version Date: CY 2022]],"*yes*")</f>
        <v>#REF!</v>
      </c>
      <c r="P706" s="134" t="s">
        <v>4217</v>
      </c>
      <c r="Q706" s="134" t="s">
        <v>4217</v>
      </c>
      <c r="R706" s="134" t="s">
        <v>4217</v>
      </c>
      <c r="S706" s="134" t="s">
        <v>4217</v>
      </c>
      <c r="T706" s="31" t="s">
        <v>4217</v>
      </c>
      <c r="U706" s="134" t="s">
        <v>4217</v>
      </c>
      <c r="V706" s="134" t="s">
        <v>4217</v>
      </c>
      <c r="W706" s="134" t="s">
        <v>4217</v>
      </c>
      <c r="X706" s="134" t="s">
        <v>2332</v>
      </c>
      <c r="Y706" s="134" t="s">
        <v>1</v>
      </c>
      <c r="Z706" s="134" t="s">
        <v>1</v>
      </c>
      <c r="AA706" s="134" t="s">
        <v>4217</v>
      </c>
      <c r="AB706" s="31" t="s">
        <v>1</v>
      </c>
      <c r="AC706" s="134" t="s">
        <v>4217</v>
      </c>
      <c r="AD706" s="134" t="s">
        <v>4217</v>
      </c>
      <c r="AE706" s="134" t="s">
        <v>4217</v>
      </c>
      <c r="AF706" s="31" t="s">
        <v>4217</v>
      </c>
      <c r="AG706" s="134" t="s">
        <v>4217</v>
      </c>
      <c r="AH706" s="134" t="s">
        <v>4217</v>
      </c>
      <c r="AI706" s="31" t="s">
        <v>4217</v>
      </c>
    </row>
    <row r="707" spans="1:35" ht="409.5" hidden="1">
      <c r="A707" s="101" t="s">
        <v>337</v>
      </c>
      <c r="B707" s="37" t="s">
        <v>2644</v>
      </c>
      <c r="C707" s="37" t="s">
        <v>97</v>
      </c>
      <c r="D707" s="39" t="s">
        <v>97</v>
      </c>
      <c r="E707" s="123" t="s">
        <v>1939</v>
      </c>
      <c r="F707" s="40" t="s">
        <v>4217</v>
      </c>
      <c r="G707" s="40" t="s">
        <v>4217</v>
      </c>
      <c r="H707" s="118" t="s">
        <v>3330</v>
      </c>
      <c r="I707" s="31" t="s">
        <v>1880</v>
      </c>
      <c r="J707" s="31" t="s">
        <v>1865</v>
      </c>
      <c r="K707" s="31" t="s">
        <v>1867</v>
      </c>
      <c r="L707" s="31" t="s">
        <v>1891</v>
      </c>
      <c r="M707" s="31" t="s">
        <v>311</v>
      </c>
      <c r="N707" s="31" t="s">
        <v>4217</v>
      </c>
      <c r="O707" s="30" t="e">
        <f>COUNTIF([2]!Table48[[#This Row],[CMMI Primary Care First
Version Date: CY 2022]:[CMS Merit-based Incentive Payment System (MIPS)
Version Date: CY 2022]],"*yes*")</f>
        <v>#REF!</v>
      </c>
      <c r="P707" s="134" t="s">
        <v>4217</v>
      </c>
      <c r="Q707" s="134" t="s">
        <v>4217</v>
      </c>
      <c r="R707" s="134" t="s">
        <v>4217</v>
      </c>
      <c r="S707" s="134" t="s">
        <v>4217</v>
      </c>
      <c r="T707" s="134" t="s">
        <v>4217</v>
      </c>
      <c r="U707" s="134" t="s">
        <v>4217</v>
      </c>
      <c r="V707" s="134" t="s">
        <v>4217</v>
      </c>
      <c r="W707" s="134" t="s">
        <v>4217</v>
      </c>
      <c r="X707" s="134" t="s">
        <v>4217</v>
      </c>
      <c r="Y707" s="134" t="s">
        <v>4217</v>
      </c>
      <c r="Z707" s="134" t="s">
        <v>3755</v>
      </c>
      <c r="AA707" s="134" t="s">
        <v>4217</v>
      </c>
      <c r="AB707" s="134" t="s">
        <v>4217</v>
      </c>
      <c r="AC707" s="134" t="s">
        <v>4217</v>
      </c>
      <c r="AD707" s="134" t="s">
        <v>4217</v>
      </c>
      <c r="AE707" s="134" t="s">
        <v>4217</v>
      </c>
      <c r="AF707" s="134" t="s">
        <v>4217</v>
      </c>
      <c r="AG707" s="134" t="s">
        <v>4217</v>
      </c>
      <c r="AH707" s="134" t="s">
        <v>4217</v>
      </c>
      <c r="AI707" s="134" t="s">
        <v>4217</v>
      </c>
    </row>
    <row r="708" spans="1:35" ht="409.5" hidden="1">
      <c r="A708" s="101" t="s">
        <v>1951</v>
      </c>
      <c r="B708" s="37" t="s">
        <v>3302</v>
      </c>
      <c r="C708" s="37" t="s">
        <v>3303</v>
      </c>
      <c r="D708" s="37" t="s">
        <v>2243</v>
      </c>
      <c r="E708" s="123" t="s">
        <v>148</v>
      </c>
      <c r="F708" s="40" t="s">
        <v>4217</v>
      </c>
      <c r="G708" s="40" t="s">
        <v>4217</v>
      </c>
      <c r="H708" s="118" t="s">
        <v>3304</v>
      </c>
      <c r="I708" s="31" t="s">
        <v>1864</v>
      </c>
      <c r="J708" s="31" t="s">
        <v>1865</v>
      </c>
      <c r="K708" s="31" t="s">
        <v>1848</v>
      </c>
      <c r="L708" s="31" t="s">
        <v>1855</v>
      </c>
      <c r="M708" s="31" t="s">
        <v>311</v>
      </c>
      <c r="N708" s="31" t="s">
        <v>4217</v>
      </c>
      <c r="O708" s="30" t="e">
        <f>COUNTIF([2]!Table48[[#This Row],[CMMI Primary Care First
Version Date: CY 2022]:[CMS Merit-based Incentive Payment System (MIPS)
Version Date: CY 2022]],"*yes*")</f>
        <v>#REF!</v>
      </c>
      <c r="P708" s="134" t="s">
        <v>4217</v>
      </c>
      <c r="Q708" s="134" t="s">
        <v>4217</v>
      </c>
      <c r="R708" s="134" t="s">
        <v>4217</v>
      </c>
      <c r="S708" s="134" t="s">
        <v>4217</v>
      </c>
      <c r="T708" s="31" t="s">
        <v>4217</v>
      </c>
      <c r="U708" s="134" t="s">
        <v>4217</v>
      </c>
      <c r="V708" s="134" t="s">
        <v>4217</v>
      </c>
      <c r="W708" s="134" t="s">
        <v>4217</v>
      </c>
      <c r="X708" s="134" t="s">
        <v>4217</v>
      </c>
      <c r="Y708" s="134" t="s">
        <v>4217</v>
      </c>
      <c r="Z708" s="134" t="s">
        <v>4217</v>
      </c>
      <c r="AA708" s="134" t="s">
        <v>4391</v>
      </c>
      <c r="AB708" s="31" t="s">
        <v>4217</v>
      </c>
      <c r="AC708" s="134" t="s">
        <v>4217</v>
      </c>
      <c r="AD708" s="134" t="s">
        <v>4217</v>
      </c>
      <c r="AE708" s="134" t="s">
        <v>4217</v>
      </c>
      <c r="AF708" s="31" t="s">
        <v>4217</v>
      </c>
      <c r="AG708" s="134" t="s">
        <v>4217</v>
      </c>
      <c r="AH708" s="134" t="s">
        <v>4217</v>
      </c>
      <c r="AI708" s="31" t="s">
        <v>4217</v>
      </c>
    </row>
    <row r="709" spans="1:35" ht="342" hidden="1">
      <c r="A709" s="101" t="s">
        <v>436</v>
      </c>
      <c r="B709" s="37" t="s">
        <v>942</v>
      </c>
      <c r="C709" s="37" t="s">
        <v>97</v>
      </c>
      <c r="D709" s="38" t="s">
        <v>97</v>
      </c>
      <c r="E709" s="123" t="s">
        <v>1940</v>
      </c>
      <c r="F709" s="44" t="s">
        <v>2545</v>
      </c>
      <c r="G709" s="44" t="s">
        <v>4217</v>
      </c>
      <c r="H709" s="118" t="s">
        <v>1502</v>
      </c>
      <c r="I709" s="31" t="s">
        <v>2260</v>
      </c>
      <c r="J709" s="31" t="s">
        <v>1870</v>
      </c>
      <c r="K709" s="31" t="s">
        <v>1854</v>
      </c>
      <c r="L709" s="31" t="s">
        <v>1855</v>
      </c>
      <c r="M709" s="31" t="s">
        <v>1727</v>
      </c>
      <c r="N709" s="31" t="s">
        <v>1</v>
      </c>
      <c r="O709" s="30" t="e">
        <f>COUNTIF([2]!Table48[[#This Row],[CMMI Primary Care First
Version Date: CY 2022]:[CMS Merit-based Incentive Payment System (MIPS)
Version Date: CY 2022]],"*yes*")</f>
        <v>#REF!</v>
      </c>
      <c r="P709" s="134" t="s">
        <v>4217</v>
      </c>
      <c r="Q709" s="134" t="s">
        <v>4217</v>
      </c>
      <c r="R709" s="134" t="s">
        <v>4217</v>
      </c>
      <c r="S709" s="134" t="s">
        <v>4217</v>
      </c>
      <c r="T709" s="31" t="s">
        <v>4217</v>
      </c>
      <c r="U709" s="134" t="s">
        <v>4217</v>
      </c>
      <c r="V709" s="134" t="s">
        <v>4217</v>
      </c>
      <c r="W709" s="134" t="s">
        <v>4217</v>
      </c>
      <c r="X709" s="134" t="s">
        <v>2463</v>
      </c>
      <c r="Y709" s="134" t="s">
        <v>4217</v>
      </c>
      <c r="Z709" s="134" t="s">
        <v>4217</v>
      </c>
      <c r="AA709" s="134" t="s">
        <v>4217</v>
      </c>
      <c r="AB709" s="31" t="s">
        <v>4217</v>
      </c>
      <c r="AC709" s="134" t="s">
        <v>4217</v>
      </c>
      <c r="AD709" s="134" t="s">
        <v>4217</v>
      </c>
      <c r="AE709" s="134" t="s">
        <v>4217</v>
      </c>
      <c r="AF709" s="31" t="s">
        <v>4217</v>
      </c>
      <c r="AG709" s="134" t="s">
        <v>4217</v>
      </c>
      <c r="AH709" s="134" t="s">
        <v>4217</v>
      </c>
      <c r="AI709" s="31" t="s">
        <v>4217</v>
      </c>
    </row>
    <row r="710" spans="1:35" ht="409.5" hidden="1">
      <c r="A710" s="101" t="s">
        <v>1979</v>
      </c>
      <c r="B710" s="37" t="s">
        <v>3183</v>
      </c>
      <c r="C710" s="37" t="s">
        <v>43</v>
      </c>
      <c r="D710" s="37" t="s">
        <v>2235</v>
      </c>
      <c r="E710" s="123" t="s">
        <v>1622</v>
      </c>
      <c r="F710" s="40" t="s">
        <v>2259</v>
      </c>
      <c r="G710" s="40" t="s">
        <v>4392</v>
      </c>
      <c r="H710" s="118" t="s">
        <v>1389</v>
      </c>
      <c r="I710" s="31" t="s">
        <v>2260</v>
      </c>
      <c r="J710" s="31" t="s">
        <v>1863</v>
      </c>
      <c r="K710" s="31" t="s">
        <v>1848</v>
      </c>
      <c r="L710" s="31" t="s">
        <v>2220</v>
      </c>
      <c r="M710" s="31" t="s">
        <v>1727</v>
      </c>
      <c r="N710" s="31" t="s">
        <v>1</v>
      </c>
      <c r="O710" s="30" t="e">
        <f>COUNTIF([2]!Table48[[#This Row],[CMMI Primary Care First
Version Date: CY 2022]:[CMS Merit-based Incentive Payment System (MIPS)
Version Date: CY 2022]],"*yes*")</f>
        <v>#REF!</v>
      </c>
      <c r="P710" s="134" t="s">
        <v>4217</v>
      </c>
      <c r="Q710" s="134" t="s">
        <v>3700</v>
      </c>
      <c r="R710" s="134" t="s">
        <v>3701</v>
      </c>
      <c r="S710" s="134" t="s">
        <v>1</v>
      </c>
      <c r="T710" s="31" t="s">
        <v>2261</v>
      </c>
      <c r="U710" s="134" t="s">
        <v>4217</v>
      </c>
      <c r="V710" s="134" t="s">
        <v>1</v>
      </c>
      <c r="W710" s="134" t="s">
        <v>1</v>
      </c>
      <c r="X710" s="134" t="s">
        <v>4393</v>
      </c>
      <c r="Y710" s="134" t="s">
        <v>4217</v>
      </c>
      <c r="Z710" s="134" t="s">
        <v>4217</v>
      </c>
      <c r="AA710" s="134" t="s">
        <v>4217</v>
      </c>
      <c r="AB710" s="31" t="s">
        <v>1</v>
      </c>
      <c r="AC710" s="134" t="s">
        <v>4217</v>
      </c>
      <c r="AD710" s="134" t="s">
        <v>4217</v>
      </c>
      <c r="AE710" s="134" t="s">
        <v>4286</v>
      </c>
      <c r="AF710" s="31" t="s">
        <v>4217</v>
      </c>
      <c r="AG710" s="134" t="s">
        <v>1</v>
      </c>
      <c r="AH710" s="134" t="s">
        <v>4217</v>
      </c>
      <c r="AI710" s="31" t="s">
        <v>4217</v>
      </c>
    </row>
    <row r="711" spans="1:35" ht="409.5" hidden="1">
      <c r="A711" s="101" t="s">
        <v>1592</v>
      </c>
      <c r="B711" s="37" t="s">
        <v>3385</v>
      </c>
      <c r="C711" s="37" t="s">
        <v>97</v>
      </c>
      <c r="D711" s="37" t="s">
        <v>97</v>
      </c>
      <c r="E711" s="123" t="s">
        <v>1622</v>
      </c>
      <c r="F711" s="40" t="s">
        <v>4217</v>
      </c>
      <c r="G711" s="40" t="s">
        <v>4217</v>
      </c>
      <c r="H711" s="118" t="s">
        <v>3116</v>
      </c>
      <c r="I711" s="31" t="s">
        <v>1903</v>
      </c>
      <c r="J711" s="31" t="s">
        <v>1863</v>
      </c>
      <c r="K711" s="31" t="s">
        <v>1848</v>
      </c>
      <c r="L711" s="31" t="s">
        <v>1855</v>
      </c>
      <c r="M711" s="31" t="s">
        <v>1727</v>
      </c>
      <c r="N711" s="31" t="s">
        <v>4217</v>
      </c>
      <c r="O711" s="30" t="e">
        <f>COUNTIF([2]!Table48[[#This Row],[CMMI Primary Care First
Version Date: CY 2022]:[CMS Merit-based Incentive Payment System (MIPS)
Version Date: CY 2022]],"*yes*")</f>
        <v>#REF!</v>
      </c>
      <c r="P711" s="134" t="s">
        <v>4217</v>
      </c>
      <c r="Q711" s="134" t="s">
        <v>4217</v>
      </c>
      <c r="R711" s="134" t="s">
        <v>4217</v>
      </c>
      <c r="S711" s="134" t="s">
        <v>4217</v>
      </c>
      <c r="T711" s="31" t="s">
        <v>4217</v>
      </c>
      <c r="U711" s="134" t="s">
        <v>4217</v>
      </c>
      <c r="V711" s="134" t="s">
        <v>4217</v>
      </c>
      <c r="W711" s="134" t="s">
        <v>4217</v>
      </c>
      <c r="X711" s="134" t="s">
        <v>4217</v>
      </c>
      <c r="Y711" s="134" t="s">
        <v>4217</v>
      </c>
      <c r="Z711" s="134" t="s">
        <v>1</v>
      </c>
      <c r="AA711" s="134" t="s">
        <v>4217</v>
      </c>
      <c r="AB711" s="31" t="s">
        <v>4217</v>
      </c>
      <c r="AC711" s="134" t="s">
        <v>4217</v>
      </c>
      <c r="AD711" s="134" t="s">
        <v>4217</v>
      </c>
      <c r="AE711" s="134" t="s">
        <v>4217</v>
      </c>
      <c r="AF711" s="31" t="s">
        <v>4217</v>
      </c>
      <c r="AG711" s="134" t="s">
        <v>4217</v>
      </c>
      <c r="AH711" s="134" t="s">
        <v>4217</v>
      </c>
      <c r="AI711" s="31" t="s">
        <v>4217</v>
      </c>
    </row>
    <row r="712" spans="1:35" ht="409.5" hidden="1">
      <c r="A712" s="101" t="s">
        <v>1602</v>
      </c>
      <c r="B712" s="37" t="s">
        <v>719</v>
      </c>
      <c r="C712" s="37" t="s">
        <v>992</v>
      </c>
      <c r="D712" s="37" t="s">
        <v>2243</v>
      </c>
      <c r="E712" s="123" t="s">
        <v>1935</v>
      </c>
      <c r="F712" s="40" t="s">
        <v>2414</v>
      </c>
      <c r="G712" s="40" t="s">
        <v>4217</v>
      </c>
      <c r="H712" s="118" t="s">
        <v>720</v>
      </c>
      <c r="I712" s="31" t="s">
        <v>1850</v>
      </c>
      <c r="J712" s="31" t="s">
        <v>1861</v>
      </c>
      <c r="K712" s="31" t="s">
        <v>1848</v>
      </c>
      <c r="L712" s="31" t="s">
        <v>1860</v>
      </c>
      <c r="M712" s="31" t="s">
        <v>311</v>
      </c>
      <c r="N712" s="31" t="s">
        <v>4217</v>
      </c>
      <c r="O712" s="30" t="e">
        <f>COUNTIF([2]!Table48[[#This Row],[CMMI Primary Care First
Version Date: CY 2022]:[CMS Merit-based Incentive Payment System (MIPS)
Version Date: CY 2022]],"*yes*")</f>
        <v>#REF!</v>
      </c>
      <c r="P712" s="134" t="s">
        <v>4217</v>
      </c>
      <c r="Q712" s="134" t="s">
        <v>4217</v>
      </c>
      <c r="R712" s="134" t="s">
        <v>4217</v>
      </c>
      <c r="S712" s="134" t="s">
        <v>4217</v>
      </c>
      <c r="T712" s="31" t="s">
        <v>4217</v>
      </c>
      <c r="U712" s="134" t="s">
        <v>4217</v>
      </c>
      <c r="V712" s="134" t="s">
        <v>4217</v>
      </c>
      <c r="W712" s="134" t="s">
        <v>1</v>
      </c>
      <c r="X712" s="134" t="s">
        <v>4217</v>
      </c>
      <c r="Y712" s="134" t="s">
        <v>4217</v>
      </c>
      <c r="Z712" s="134" t="s">
        <v>4217</v>
      </c>
      <c r="AA712" s="134" t="s">
        <v>4217</v>
      </c>
      <c r="AB712" s="31" t="s">
        <v>4217</v>
      </c>
      <c r="AC712" s="134" t="s">
        <v>4217</v>
      </c>
      <c r="AD712" s="134" t="s">
        <v>4217</v>
      </c>
      <c r="AE712" s="134" t="s">
        <v>4217</v>
      </c>
      <c r="AF712" s="31" t="s">
        <v>4217</v>
      </c>
      <c r="AG712" s="134" t="s">
        <v>4217</v>
      </c>
      <c r="AH712" s="134" t="s">
        <v>4217</v>
      </c>
      <c r="AI712" s="31" t="s">
        <v>4217</v>
      </c>
    </row>
    <row r="713" spans="1:35" ht="306" hidden="1">
      <c r="A713" s="101" t="s">
        <v>2024</v>
      </c>
      <c r="B713" s="37" t="s">
        <v>3386</v>
      </c>
      <c r="C713" s="37" t="s">
        <v>97</v>
      </c>
      <c r="D713" s="37" t="s">
        <v>97</v>
      </c>
      <c r="E713" s="123" t="s">
        <v>3244</v>
      </c>
      <c r="F713" s="40" t="s">
        <v>97</v>
      </c>
      <c r="G713" s="40" t="s">
        <v>4217</v>
      </c>
      <c r="H713" s="118" t="s">
        <v>4394</v>
      </c>
      <c r="I713" s="31" t="s">
        <v>2260</v>
      </c>
      <c r="J713" s="31" t="s">
        <v>2205</v>
      </c>
      <c r="K713" s="31" t="s">
        <v>1848</v>
      </c>
      <c r="L713" s="31" t="s">
        <v>1849</v>
      </c>
      <c r="M713" s="31" t="s">
        <v>5</v>
      </c>
      <c r="N713" s="31" t="s">
        <v>4217</v>
      </c>
      <c r="O713" s="30" t="e">
        <f>COUNTIF([2]!Table48[[#This Row],[CMMI Primary Care First
Version Date: CY 2022]:[CMS Merit-based Incentive Payment System (MIPS)
Version Date: CY 2022]],"*yes*")</f>
        <v>#REF!</v>
      </c>
      <c r="P713" s="134" t="s">
        <v>4217</v>
      </c>
      <c r="Q713" s="134" t="s">
        <v>1</v>
      </c>
      <c r="R713" s="134" t="s">
        <v>4217</v>
      </c>
      <c r="S713" s="134" t="s">
        <v>4217</v>
      </c>
      <c r="T713" s="31" t="s">
        <v>4217</v>
      </c>
      <c r="U713" s="134" t="s">
        <v>4217</v>
      </c>
      <c r="V713" s="134" t="s">
        <v>4217</v>
      </c>
      <c r="W713" s="134" t="s">
        <v>4217</v>
      </c>
      <c r="X713" s="134" t="s">
        <v>4217</v>
      </c>
      <c r="Y713" s="134" t="s">
        <v>4217</v>
      </c>
      <c r="Z713" s="134" t="s">
        <v>4217</v>
      </c>
      <c r="AA713" s="134" t="s">
        <v>4217</v>
      </c>
      <c r="AB713" s="31" t="s">
        <v>4217</v>
      </c>
      <c r="AC713" s="134" t="s">
        <v>4217</v>
      </c>
      <c r="AD713" s="134" t="s">
        <v>4217</v>
      </c>
      <c r="AE713" s="134" t="s">
        <v>4217</v>
      </c>
      <c r="AF713" s="31" t="s">
        <v>4217</v>
      </c>
      <c r="AG713" s="134" t="s">
        <v>4217</v>
      </c>
      <c r="AH713" s="134" t="s">
        <v>4217</v>
      </c>
      <c r="AI713" s="31" t="s">
        <v>4217</v>
      </c>
    </row>
    <row r="714" spans="1:35" ht="409.5" hidden="1">
      <c r="A714" s="101" t="s">
        <v>705</v>
      </c>
      <c r="B714" s="37" t="s">
        <v>3346</v>
      </c>
      <c r="C714" s="37" t="s">
        <v>97</v>
      </c>
      <c r="D714" s="37" t="s">
        <v>97</v>
      </c>
      <c r="E714" s="123" t="s">
        <v>1920</v>
      </c>
      <c r="F714" s="44" t="s">
        <v>4217</v>
      </c>
      <c r="G714" s="44" t="s">
        <v>4217</v>
      </c>
      <c r="H714" s="118" t="s">
        <v>3347</v>
      </c>
      <c r="I714" s="31" t="s">
        <v>1892</v>
      </c>
      <c r="J714" s="31" t="s">
        <v>97</v>
      </c>
      <c r="K714" s="31" t="s">
        <v>1848</v>
      </c>
      <c r="L714" s="31" t="s">
        <v>1891</v>
      </c>
      <c r="M714" s="31" t="s">
        <v>6</v>
      </c>
      <c r="N714" s="31" t="s">
        <v>4217</v>
      </c>
      <c r="O714" s="30" t="e">
        <f>COUNTIF([2]!Table48[[#This Row],[CMMI Primary Care First
Version Date: CY 2022]:[CMS Merit-based Incentive Payment System (MIPS)
Version Date: CY 2022]],"*yes*")</f>
        <v>#REF!</v>
      </c>
      <c r="P714" s="134" t="s">
        <v>4217</v>
      </c>
      <c r="Q714" s="134" t="s">
        <v>4217</v>
      </c>
      <c r="R714" s="134" t="s">
        <v>4217</v>
      </c>
      <c r="S714" s="134" t="s">
        <v>4217</v>
      </c>
      <c r="T714" s="134" t="s">
        <v>4217</v>
      </c>
      <c r="U714" s="134" t="s">
        <v>4217</v>
      </c>
      <c r="V714" s="134" t="s">
        <v>4217</v>
      </c>
      <c r="W714" s="134" t="s">
        <v>4217</v>
      </c>
      <c r="X714" s="134" t="s">
        <v>4217</v>
      </c>
      <c r="Y714" s="134" t="s">
        <v>4217</v>
      </c>
      <c r="Z714" s="134" t="s">
        <v>4217</v>
      </c>
      <c r="AA714" s="134" t="s">
        <v>4217</v>
      </c>
      <c r="AB714" s="134" t="s">
        <v>4217</v>
      </c>
      <c r="AC714" s="134" t="s">
        <v>4217</v>
      </c>
      <c r="AD714" s="134" t="s">
        <v>4217</v>
      </c>
      <c r="AE714" s="134" t="s">
        <v>4217</v>
      </c>
      <c r="AF714" s="134" t="s">
        <v>4217</v>
      </c>
      <c r="AG714" s="134" t="s">
        <v>4217</v>
      </c>
      <c r="AH714" s="134" t="s">
        <v>4217</v>
      </c>
      <c r="AI714" s="134" t="s">
        <v>4217</v>
      </c>
    </row>
    <row r="715" spans="1:35" ht="409.5" hidden="1">
      <c r="A715" s="101" t="s">
        <v>2079</v>
      </c>
      <c r="B715" s="37" t="s">
        <v>3351</v>
      </c>
      <c r="C715" s="37" t="s">
        <v>97</v>
      </c>
      <c r="D715" s="37" t="s">
        <v>97</v>
      </c>
      <c r="E715" s="123" t="s">
        <v>1622</v>
      </c>
      <c r="F715" s="40" t="s">
        <v>4217</v>
      </c>
      <c r="G715" s="40" t="s">
        <v>4217</v>
      </c>
      <c r="H715" s="118" t="s">
        <v>3352</v>
      </c>
      <c r="I715" s="31" t="s">
        <v>1904</v>
      </c>
      <c r="J715" s="31" t="s">
        <v>97</v>
      </c>
      <c r="K715" s="31" t="s">
        <v>1867</v>
      </c>
      <c r="L715" s="31" t="s">
        <v>1891</v>
      </c>
      <c r="M715" s="31" t="s">
        <v>311</v>
      </c>
      <c r="N715" s="31" t="s">
        <v>4217</v>
      </c>
      <c r="O715" s="30" t="e">
        <f>COUNTIF([2]!Table48[[#This Row],[CMMI Primary Care First
Version Date: CY 2022]:[CMS Merit-based Incentive Payment System (MIPS)
Version Date: CY 2022]],"*yes*")</f>
        <v>#REF!</v>
      </c>
      <c r="P715" s="134" t="s">
        <v>4217</v>
      </c>
      <c r="Q715" s="134" t="s">
        <v>4217</v>
      </c>
      <c r="R715" s="134" t="s">
        <v>4217</v>
      </c>
      <c r="S715" s="134" t="s">
        <v>4217</v>
      </c>
      <c r="T715" s="31" t="s">
        <v>4217</v>
      </c>
      <c r="U715" s="134" t="s">
        <v>4217</v>
      </c>
      <c r="V715" s="134" t="s">
        <v>4217</v>
      </c>
      <c r="W715" s="134" t="s">
        <v>4217</v>
      </c>
      <c r="X715" s="134" t="s">
        <v>4217</v>
      </c>
      <c r="Y715" s="134" t="s">
        <v>4217</v>
      </c>
      <c r="Z715" s="134" t="s">
        <v>4217</v>
      </c>
      <c r="AA715" s="134" t="s">
        <v>4217</v>
      </c>
      <c r="AB715" s="31" t="s">
        <v>4217</v>
      </c>
      <c r="AC715" s="134" t="s">
        <v>4217</v>
      </c>
      <c r="AD715" s="134" t="s">
        <v>4217</v>
      </c>
      <c r="AE715" s="134" t="s">
        <v>4217</v>
      </c>
      <c r="AF715" s="31" t="s">
        <v>4217</v>
      </c>
      <c r="AG715" s="134" t="s">
        <v>4217</v>
      </c>
      <c r="AH715" s="134" t="s">
        <v>4217</v>
      </c>
      <c r="AI715" s="31" t="s">
        <v>4217</v>
      </c>
    </row>
    <row r="716" spans="1:35" ht="306" hidden="1">
      <c r="A716" s="101" t="s">
        <v>1203</v>
      </c>
      <c r="B716" s="37" t="s">
        <v>886</v>
      </c>
      <c r="C716" s="37" t="s">
        <v>97</v>
      </c>
      <c r="D716" s="37" t="s">
        <v>97</v>
      </c>
      <c r="E716" s="123" t="s">
        <v>1930</v>
      </c>
      <c r="F716" s="44" t="s">
        <v>2496</v>
      </c>
      <c r="G716" s="44" t="s">
        <v>4217</v>
      </c>
      <c r="H716" s="118" t="s">
        <v>1497</v>
      </c>
      <c r="I716" s="31" t="s">
        <v>1850</v>
      </c>
      <c r="J716" s="31" t="s">
        <v>1858</v>
      </c>
      <c r="K716" s="31" t="s">
        <v>1848</v>
      </c>
      <c r="L716" s="31" t="s">
        <v>1855</v>
      </c>
      <c r="M716" s="31" t="s">
        <v>5</v>
      </c>
      <c r="N716" s="31" t="s">
        <v>4217</v>
      </c>
      <c r="O716" s="30" t="e">
        <f>COUNTIF([2]!Table48[[#This Row],[CMMI Primary Care First
Version Date: CY 2022]:[CMS Merit-based Incentive Payment System (MIPS)
Version Date: CY 2022]],"*yes*")</f>
        <v>#REF!</v>
      </c>
      <c r="P716" s="134" t="s">
        <v>4217</v>
      </c>
      <c r="Q716" s="134" t="s">
        <v>4217</v>
      </c>
      <c r="R716" s="134" t="s">
        <v>4217</v>
      </c>
      <c r="S716" s="134" t="s">
        <v>4217</v>
      </c>
      <c r="T716" s="134" t="s">
        <v>4217</v>
      </c>
      <c r="U716" s="134" t="s">
        <v>4217</v>
      </c>
      <c r="V716" s="134" t="s">
        <v>4217</v>
      </c>
      <c r="W716" s="134" t="s">
        <v>1</v>
      </c>
      <c r="X716" s="134" t="s">
        <v>4217</v>
      </c>
      <c r="Y716" s="134" t="s">
        <v>4217</v>
      </c>
      <c r="Z716" s="134" t="s">
        <v>4217</v>
      </c>
      <c r="AA716" s="134" t="s">
        <v>4217</v>
      </c>
      <c r="AB716" s="134" t="s">
        <v>4217</v>
      </c>
      <c r="AC716" s="134" t="s">
        <v>4217</v>
      </c>
      <c r="AD716" s="134" t="s">
        <v>4217</v>
      </c>
      <c r="AE716" s="134" t="s">
        <v>4217</v>
      </c>
      <c r="AF716" s="134" t="s">
        <v>4217</v>
      </c>
      <c r="AG716" s="134" t="s">
        <v>4217</v>
      </c>
      <c r="AH716" s="134" t="s">
        <v>4217</v>
      </c>
      <c r="AI716" s="134" t="s">
        <v>4217</v>
      </c>
    </row>
    <row r="717" spans="1:35" ht="198" hidden="1">
      <c r="A717" s="101" t="s">
        <v>2124</v>
      </c>
      <c r="B717" s="37" t="s">
        <v>4395</v>
      </c>
      <c r="C717" s="37" t="s">
        <v>97</v>
      </c>
      <c r="D717" s="37" t="s">
        <v>97</v>
      </c>
      <c r="E717" s="123" t="s">
        <v>4396</v>
      </c>
      <c r="F717" s="40" t="s">
        <v>4217</v>
      </c>
      <c r="G717" s="40" t="s">
        <v>4217</v>
      </c>
      <c r="H717" s="118" t="s">
        <v>4397</v>
      </c>
      <c r="I717" s="31" t="s">
        <v>1864</v>
      </c>
      <c r="J717" s="31" t="s">
        <v>1876</v>
      </c>
      <c r="K717" s="31" t="s">
        <v>1854</v>
      </c>
      <c r="L717" s="31" t="s">
        <v>2220</v>
      </c>
      <c r="M717" s="31" t="s">
        <v>311</v>
      </c>
      <c r="N717" s="31" t="s">
        <v>1</v>
      </c>
      <c r="O717" s="30" t="e">
        <f>COUNTIF([2]!Table48[[#This Row],[CMMI Primary Care First
Version Date: CY 2022]:[CMS Merit-based Incentive Payment System (MIPS)
Version Date: CY 2022]],"*yes*")</f>
        <v>#REF!</v>
      </c>
      <c r="P717" s="134" t="s">
        <v>4217</v>
      </c>
      <c r="Q717" s="134" t="s">
        <v>4217</v>
      </c>
      <c r="R717" s="134" t="s">
        <v>4217</v>
      </c>
      <c r="S717" s="134" t="s">
        <v>4217</v>
      </c>
      <c r="T717" s="31" t="s">
        <v>4217</v>
      </c>
      <c r="U717" s="134" t="s">
        <v>4217</v>
      </c>
      <c r="V717" s="134" t="s">
        <v>4217</v>
      </c>
      <c r="W717" s="134" t="s">
        <v>4217</v>
      </c>
      <c r="X717" s="134" t="s">
        <v>4217</v>
      </c>
      <c r="Y717" s="134" t="s">
        <v>4217</v>
      </c>
      <c r="Z717" s="134" t="s">
        <v>4217</v>
      </c>
      <c r="AA717" s="134" t="s">
        <v>4398</v>
      </c>
      <c r="AB717" s="31" t="s">
        <v>4217</v>
      </c>
      <c r="AC717" s="134" t="s">
        <v>4217</v>
      </c>
      <c r="AD717" s="134" t="s">
        <v>4217</v>
      </c>
      <c r="AE717" s="134" t="s">
        <v>4217</v>
      </c>
      <c r="AF717" s="31" t="s">
        <v>4217</v>
      </c>
      <c r="AG717" s="134" t="s">
        <v>4217</v>
      </c>
      <c r="AH717" s="134" t="s">
        <v>4217</v>
      </c>
      <c r="AI717" s="31" t="s">
        <v>4217</v>
      </c>
    </row>
    <row r="718" spans="1:35" ht="409.5" hidden="1">
      <c r="A718" s="101" t="s">
        <v>371</v>
      </c>
      <c r="B718" s="37" t="s">
        <v>3192</v>
      </c>
      <c r="C718" s="37" t="s">
        <v>3117</v>
      </c>
      <c r="D718" s="37" t="s">
        <v>2243</v>
      </c>
      <c r="E718" s="123" t="s">
        <v>3118</v>
      </c>
      <c r="F718" s="40" t="s">
        <v>4217</v>
      </c>
      <c r="G718" s="40" t="s">
        <v>4217</v>
      </c>
      <c r="H718" s="118" t="s">
        <v>3119</v>
      </c>
      <c r="I718" s="31" t="s">
        <v>1864</v>
      </c>
      <c r="J718" s="31" t="s">
        <v>1865</v>
      </c>
      <c r="K718" s="31" t="s">
        <v>1848</v>
      </c>
      <c r="L718" s="31" t="s">
        <v>1855</v>
      </c>
      <c r="M718" s="31" t="s">
        <v>311</v>
      </c>
      <c r="N718" s="31" t="s">
        <v>4217</v>
      </c>
      <c r="O718" s="30" t="e">
        <f>COUNTIF([2]!Table48[[#This Row],[CMMI Primary Care First
Version Date: CY 2022]:[CMS Merit-based Incentive Payment System (MIPS)
Version Date: CY 2022]],"*yes*")</f>
        <v>#REF!</v>
      </c>
      <c r="P718" s="134" t="s">
        <v>4217</v>
      </c>
      <c r="Q718" s="134" t="s">
        <v>4217</v>
      </c>
      <c r="R718" s="134" t="s">
        <v>4217</v>
      </c>
      <c r="S718" s="134" t="s">
        <v>4217</v>
      </c>
      <c r="T718" s="31" t="s">
        <v>4217</v>
      </c>
      <c r="U718" s="134" t="s">
        <v>4217</v>
      </c>
      <c r="V718" s="134" t="s">
        <v>4217</v>
      </c>
      <c r="W718" s="134" t="s">
        <v>4217</v>
      </c>
      <c r="X718" s="134" t="s">
        <v>4217</v>
      </c>
      <c r="Y718" s="134" t="s">
        <v>4217</v>
      </c>
      <c r="Z718" s="134" t="s">
        <v>3711</v>
      </c>
      <c r="AA718" s="134" t="s">
        <v>4399</v>
      </c>
      <c r="AB718" s="31" t="s">
        <v>4217</v>
      </c>
      <c r="AC718" s="134" t="s">
        <v>4217</v>
      </c>
      <c r="AD718" s="134" t="s">
        <v>4217</v>
      </c>
      <c r="AE718" s="134" t="s">
        <v>4217</v>
      </c>
      <c r="AF718" s="31" t="s">
        <v>4217</v>
      </c>
      <c r="AG718" s="134" t="s">
        <v>4217</v>
      </c>
      <c r="AH718" s="134" t="s">
        <v>4217</v>
      </c>
      <c r="AI718" s="31" t="s">
        <v>4217</v>
      </c>
    </row>
    <row r="719" spans="1:35" ht="409.5" hidden="1">
      <c r="A719" s="101" t="s">
        <v>3616</v>
      </c>
      <c r="B719" s="37" t="s">
        <v>4400</v>
      </c>
      <c r="C719" s="37" t="s">
        <v>4401</v>
      </c>
      <c r="D719" s="37" t="s">
        <v>2243</v>
      </c>
      <c r="E719" s="123" t="s">
        <v>4344</v>
      </c>
      <c r="F719" s="40" t="s">
        <v>4217</v>
      </c>
      <c r="G719" s="40" t="s">
        <v>4217</v>
      </c>
      <c r="H719" s="118" t="s">
        <v>4402</v>
      </c>
      <c r="I719" s="31" t="s">
        <v>1892</v>
      </c>
      <c r="J719" s="31" t="s">
        <v>97</v>
      </c>
      <c r="K719" s="31" t="s">
        <v>1854</v>
      </c>
      <c r="L719" s="31" t="s">
        <v>2218</v>
      </c>
      <c r="M719" s="31" t="s">
        <v>6</v>
      </c>
      <c r="N719" s="31" t="s">
        <v>1</v>
      </c>
      <c r="O719" s="30" t="e">
        <f>COUNTIF([2]!Table48[[#This Row],[CMMI Primary Care First
Version Date: CY 2022]:[CMS Merit-based Incentive Payment System (MIPS)
Version Date: CY 2022]],"*yes*")</f>
        <v>#REF!</v>
      </c>
      <c r="P719" s="134" t="s">
        <v>4217</v>
      </c>
      <c r="Q719" s="134" t="s">
        <v>4217</v>
      </c>
      <c r="R719" s="134" t="s">
        <v>4217</v>
      </c>
      <c r="S719" s="134" t="s">
        <v>4217</v>
      </c>
      <c r="T719" s="31" t="s">
        <v>4217</v>
      </c>
      <c r="U719" s="134" t="s">
        <v>4217</v>
      </c>
      <c r="V719" s="134" t="s">
        <v>4217</v>
      </c>
      <c r="W719" s="134" t="s">
        <v>4217</v>
      </c>
      <c r="X719" s="134" t="s">
        <v>2332</v>
      </c>
      <c r="Y719" s="134" t="s">
        <v>4217</v>
      </c>
      <c r="Z719" s="134" t="s">
        <v>4217</v>
      </c>
      <c r="AA719" s="134" t="s">
        <v>4217</v>
      </c>
      <c r="AB719" s="31" t="s">
        <v>4217</v>
      </c>
      <c r="AC719" s="134" t="s">
        <v>4217</v>
      </c>
      <c r="AD719" s="134" t="s">
        <v>4217</v>
      </c>
      <c r="AE719" s="134" t="s">
        <v>1806</v>
      </c>
      <c r="AF719" s="31" t="s">
        <v>4217</v>
      </c>
      <c r="AG719" s="134" t="s">
        <v>4217</v>
      </c>
      <c r="AH719" s="134" t="s">
        <v>4217</v>
      </c>
      <c r="AI719" s="31" t="s">
        <v>4217</v>
      </c>
    </row>
    <row r="720" spans="1:35" ht="324" hidden="1">
      <c r="A720" s="101" t="s">
        <v>378</v>
      </c>
      <c r="B720" s="37" t="s">
        <v>2352</v>
      </c>
      <c r="C720" s="37" t="s">
        <v>97</v>
      </c>
      <c r="D720" s="37" t="s">
        <v>97</v>
      </c>
      <c r="E720" s="123" t="s">
        <v>1622</v>
      </c>
      <c r="F720" s="40" t="s">
        <v>4217</v>
      </c>
      <c r="G720" s="40" t="s">
        <v>4217</v>
      </c>
      <c r="H720" s="118" t="s">
        <v>3387</v>
      </c>
      <c r="I720" s="31" t="s">
        <v>1846</v>
      </c>
      <c r="J720" s="31" t="s">
        <v>97</v>
      </c>
      <c r="K720" s="31" t="s">
        <v>1848</v>
      </c>
      <c r="L720" s="31" t="s">
        <v>1855</v>
      </c>
      <c r="M720" s="31" t="s">
        <v>5</v>
      </c>
      <c r="N720" s="31" t="s">
        <v>4217</v>
      </c>
      <c r="O720" s="30" t="e">
        <f>COUNTIF([2]!Table48[[#This Row],[CMMI Primary Care First
Version Date: CY 2022]:[CMS Merit-based Incentive Payment System (MIPS)
Version Date: CY 2022]],"*yes*")</f>
        <v>#REF!</v>
      </c>
      <c r="P720" s="134" t="s">
        <v>4217</v>
      </c>
      <c r="Q720" s="134" t="s">
        <v>4217</v>
      </c>
      <c r="R720" s="134" t="s">
        <v>4217</v>
      </c>
      <c r="S720" s="134" t="s">
        <v>4217</v>
      </c>
      <c r="T720" s="31" t="s">
        <v>4217</v>
      </c>
      <c r="U720" s="134" t="s">
        <v>4217</v>
      </c>
      <c r="V720" s="134" t="s">
        <v>4217</v>
      </c>
      <c r="W720" s="134" t="s">
        <v>4217</v>
      </c>
      <c r="X720" s="134" t="s">
        <v>4217</v>
      </c>
      <c r="Y720" s="134" t="s">
        <v>4217</v>
      </c>
      <c r="Z720" s="134" t="s">
        <v>4217</v>
      </c>
      <c r="AA720" s="134" t="s">
        <v>4217</v>
      </c>
      <c r="AB720" s="31" t="s">
        <v>4217</v>
      </c>
      <c r="AC720" s="134" t="s">
        <v>4217</v>
      </c>
      <c r="AD720" s="134" t="s">
        <v>4217</v>
      </c>
      <c r="AE720" s="134" t="s">
        <v>4217</v>
      </c>
      <c r="AF720" s="31" t="s">
        <v>4217</v>
      </c>
      <c r="AG720" s="134" t="s">
        <v>4217</v>
      </c>
      <c r="AH720" s="134" t="s">
        <v>4217</v>
      </c>
      <c r="AI720" s="31" t="s">
        <v>4217</v>
      </c>
    </row>
    <row r="721" spans="1:35" ht="409.5" hidden="1">
      <c r="A721" s="101" t="s">
        <v>3653</v>
      </c>
      <c r="B721" s="37" t="s">
        <v>1324</v>
      </c>
      <c r="C721" s="37" t="s">
        <v>1323</v>
      </c>
      <c r="D721" s="37" t="s">
        <v>2243</v>
      </c>
      <c r="E721" s="123" t="s">
        <v>1622</v>
      </c>
      <c r="F721" s="40" t="s">
        <v>4217</v>
      </c>
      <c r="G721" s="40" t="s">
        <v>4217</v>
      </c>
      <c r="H721" s="118" t="s">
        <v>1743</v>
      </c>
      <c r="I721" s="31" t="s">
        <v>1895</v>
      </c>
      <c r="J721" s="31" t="s">
        <v>1865</v>
      </c>
      <c r="K721" s="31" t="s">
        <v>1854</v>
      </c>
      <c r="L721" s="31" t="s">
        <v>1860</v>
      </c>
      <c r="M721" s="31" t="s">
        <v>5</v>
      </c>
      <c r="N721" s="31" t="s">
        <v>4217</v>
      </c>
      <c r="O721" s="30" t="e">
        <f>COUNTIF([2]!Table48[[#This Row],[CMMI Primary Care First
Version Date: CY 2022]:[CMS Merit-based Incentive Payment System (MIPS)
Version Date: CY 2022]],"*yes*")</f>
        <v>#REF!</v>
      </c>
      <c r="P721" s="134" t="s">
        <v>4217</v>
      </c>
      <c r="Q721" s="134" t="s">
        <v>4217</v>
      </c>
      <c r="R721" s="134" t="s">
        <v>4217</v>
      </c>
      <c r="S721" s="134" t="s">
        <v>4217</v>
      </c>
      <c r="T721" s="31" t="s">
        <v>4217</v>
      </c>
      <c r="U721" s="134" t="s">
        <v>4217</v>
      </c>
      <c r="V721" s="134" t="s">
        <v>4217</v>
      </c>
      <c r="W721" s="134" t="s">
        <v>4217</v>
      </c>
      <c r="X721" s="134" t="s">
        <v>4217</v>
      </c>
      <c r="Y721" s="134" t="s">
        <v>4217</v>
      </c>
      <c r="Z721" s="134" t="s">
        <v>4217</v>
      </c>
      <c r="AA721" s="134" t="s">
        <v>4217</v>
      </c>
      <c r="AB721" s="31" t="s">
        <v>4217</v>
      </c>
      <c r="AC721" s="134" t="s">
        <v>4217</v>
      </c>
      <c r="AD721" s="134" t="s">
        <v>4217</v>
      </c>
      <c r="AE721" s="134" t="s">
        <v>4217</v>
      </c>
      <c r="AF721" s="31" t="s">
        <v>4217</v>
      </c>
      <c r="AG721" s="134" t="s">
        <v>4217</v>
      </c>
      <c r="AH721" s="134" t="s">
        <v>4217</v>
      </c>
      <c r="AI721" s="31" t="s">
        <v>4217</v>
      </c>
    </row>
    <row r="722" spans="1:35" ht="409.5" hidden="1">
      <c r="A722" s="101" t="s">
        <v>2841</v>
      </c>
      <c r="B722" s="37" t="s">
        <v>3388</v>
      </c>
      <c r="C722" s="37" t="s">
        <v>97</v>
      </c>
      <c r="D722" s="37" t="s">
        <v>97</v>
      </c>
      <c r="E722" s="123" t="s">
        <v>1654</v>
      </c>
      <c r="F722" s="40" t="s">
        <v>2759</v>
      </c>
      <c r="G722" s="40" t="s">
        <v>4217</v>
      </c>
      <c r="H722" s="118" t="s">
        <v>2760</v>
      </c>
      <c r="I722" s="31" t="s">
        <v>1850</v>
      </c>
      <c r="J722" s="31" t="s">
        <v>1858</v>
      </c>
      <c r="K722" s="31" t="s">
        <v>1848</v>
      </c>
      <c r="L722" s="31" t="s">
        <v>1855</v>
      </c>
      <c r="M722" s="31" t="s">
        <v>311</v>
      </c>
      <c r="N722" s="31" t="s">
        <v>4217</v>
      </c>
      <c r="O722" s="30" t="e">
        <f>COUNTIF([2]!Table48[[#This Row],[CMMI Primary Care First
Version Date: CY 2022]:[CMS Merit-based Incentive Payment System (MIPS)
Version Date: CY 2022]],"*yes*")</f>
        <v>#REF!</v>
      </c>
      <c r="P722" s="134" t="s">
        <v>4217</v>
      </c>
      <c r="Q722" s="134" t="s">
        <v>4217</v>
      </c>
      <c r="R722" s="134" t="s">
        <v>4217</v>
      </c>
      <c r="S722" s="134" t="s">
        <v>4217</v>
      </c>
      <c r="T722" s="31" t="s">
        <v>4217</v>
      </c>
      <c r="U722" s="134" t="s">
        <v>4217</v>
      </c>
      <c r="V722" s="134" t="s">
        <v>4217</v>
      </c>
      <c r="W722" s="134" t="s">
        <v>1</v>
      </c>
      <c r="X722" s="134" t="s">
        <v>4217</v>
      </c>
      <c r="Y722" s="134" t="s">
        <v>4217</v>
      </c>
      <c r="Z722" s="134" t="s">
        <v>4217</v>
      </c>
      <c r="AA722" s="134" t="s">
        <v>4217</v>
      </c>
      <c r="AB722" s="31" t="s">
        <v>4217</v>
      </c>
      <c r="AC722" s="134" t="s">
        <v>4217</v>
      </c>
      <c r="AD722" s="134" t="s">
        <v>4217</v>
      </c>
      <c r="AE722" s="134" t="s">
        <v>4217</v>
      </c>
      <c r="AF722" s="31" t="s">
        <v>4217</v>
      </c>
      <c r="AG722" s="134" t="s">
        <v>4217</v>
      </c>
      <c r="AH722" s="134" t="s">
        <v>4217</v>
      </c>
      <c r="AI722" s="31" t="s">
        <v>4217</v>
      </c>
    </row>
    <row r="723" spans="1:35" ht="409.5" hidden="1">
      <c r="A723" s="101" t="s">
        <v>2882</v>
      </c>
      <c r="B723" s="37" t="s">
        <v>901</v>
      </c>
      <c r="C723" s="37" t="s">
        <v>97</v>
      </c>
      <c r="D723" s="37" t="s">
        <v>97</v>
      </c>
      <c r="E723" s="123" t="s">
        <v>1913</v>
      </c>
      <c r="F723" s="40" t="s">
        <v>2507</v>
      </c>
      <c r="G723" s="40" t="s">
        <v>4217</v>
      </c>
      <c r="H723" s="118" t="s">
        <v>1245</v>
      </c>
      <c r="I723" s="31" t="s">
        <v>1850</v>
      </c>
      <c r="J723" s="31" t="s">
        <v>97</v>
      </c>
      <c r="K723" s="31" t="s">
        <v>1848</v>
      </c>
      <c r="L723" s="31" t="s">
        <v>1855</v>
      </c>
      <c r="M723" s="31" t="s">
        <v>1727</v>
      </c>
      <c r="N723" s="31" t="s">
        <v>4217</v>
      </c>
      <c r="O723" s="30" t="e">
        <f>COUNTIF([2]!Table48[[#This Row],[CMMI Primary Care First
Version Date: CY 2022]:[CMS Merit-based Incentive Payment System (MIPS)
Version Date: CY 2022]],"*yes*")</f>
        <v>#REF!</v>
      </c>
      <c r="P723" s="134" t="s">
        <v>4217</v>
      </c>
      <c r="Q723" s="134" t="s">
        <v>4217</v>
      </c>
      <c r="R723" s="134" t="s">
        <v>4217</v>
      </c>
      <c r="S723" s="134" t="s">
        <v>4217</v>
      </c>
      <c r="T723" s="31" t="s">
        <v>4217</v>
      </c>
      <c r="U723" s="134" t="s">
        <v>4217</v>
      </c>
      <c r="V723" s="134" t="s">
        <v>4217</v>
      </c>
      <c r="W723" s="134" t="s">
        <v>1</v>
      </c>
      <c r="X723" s="134" t="s">
        <v>4217</v>
      </c>
      <c r="Y723" s="134" t="s">
        <v>4217</v>
      </c>
      <c r="Z723" s="134" t="s">
        <v>4217</v>
      </c>
      <c r="AA723" s="134" t="s">
        <v>4217</v>
      </c>
      <c r="AB723" s="31" t="s">
        <v>4217</v>
      </c>
      <c r="AC723" s="134" t="s">
        <v>4217</v>
      </c>
      <c r="AD723" s="134" t="s">
        <v>4217</v>
      </c>
      <c r="AE723" s="134" t="s">
        <v>4217</v>
      </c>
      <c r="AF723" s="31" t="s">
        <v>4217</v>
      </c>
      <c r="AG723" s="134" t="s">
        <v>4217</v>
      </c>
      <c r="AH723" s="134" t="s">
        <v>4217</v>
      </c>
      <c r="AI723" s="31" t="s">
        <v>4217</v>
      </c>
    </row>
    <row r="724" spans="1:35" ht="409.5" hidden="1">
      <c r="A724" s="101" t="s">
        <v>1114</v>
      </c>
      <c r="B724" s="37" t="s">
        <v>896</v>
      </c>
      <c r="C724" s="37" t="s">
        <v>97</v>
      </c>
      <c r="D724" s="37" t="s">
        <v>97</v>
      </c>
      <c r="E724" s="123" t="s">
        <v>1913</v>
      </c>
      <c r="F724" s="44" t="s">
        <v>2502</v>
      </c>
      <c r="G724" s="44" t="s">
        <v>4217</v>
      </c>
      <c r="H724" s="118" t="s">
        <v>897</v>
      </c>
      <c r="I724" s="31" t="s">
        <v>1850</v>
      </c>
      <c r="J724" s="31" t="s">
        <v>97</v>
      </c>
      <c r="K724" s="31" t="s">
        <v>1848</v>
      </c>
      <c r="L724" s="31" t="s">
        <v>1855</v>
      </c>
      <c r="M724" s="31" t="s">
        <v>1727</v>
      </c>
      <c r="N724" s="31" t="s">
        <v>4217</v>
      </c>
      <c r="O724" s="30" t="e">
        <f>COUNTIF([2]!Table48[[#This Row],[CMMI Primary Care First
Version Date: CY 2022]:[CMS Merit-based Incentive Payment System (MIPS)
Version Date: CY 2022]],"*yes*")</f>
        <v>#REF!</v>
      </c>
      <c r="P724" s="134" t="s">
        <v>4217</v>
      </c>
      <c r="Q724" s="134" t="s">
        <v>4217</v>
      </c>
      <c r="R724" s="134" t="s">
        <v>4217</v>
      </c>
      <c r="S724" s="134" t="s">
        <v>4217</v>
      </c>
      <c r="T724" s="134" t="s">
        <v>4217</v>
      </c>
      <c r="U724" s="134" t="s">
        <v>4217</v>
      </c>
      <c r="V724" s="134" t="s">
        <v>4217</v>
      </c>
      <c r="W724" s="134" t="s">
        <v>4217</v>
      </c>
      <c r="X724" s="134" t="s">
        <v>4217</v>
      </c>
      <c r="Y724" s="134" t="s">
        <v>4217</v>
      </c>
      <c r="Z724" s="134" t="s">
        <v>4217</v>
      </c>
      <c r="AA724" s="134" t="s">
        <v>4217</v>
      </c>
      <c r="AB724" s="134" t="s">
        <v>4217</v>
      </c>
      <c r="AC724" s="134" t="s">
        <v>4217</v>
      </c>
      <c r="AD724" s="134" t="s">
        <v>4217</v>
      </c>
      <c r="AE724" s="134" t="s">
        <v>4217</v>
      </c>
      <c r="AF724" s="134" t="s">
        <v>4217</v>
      </c>
      <c r="AG724" s="134" t="s">
        <v>4217</v>
      </c>
      <c r="AH724" s="134" t="s">
        <v>4217</v>
      </c>
      <c r="AI724" s="134" t="s">
        <v>4217</v>
      </c>
    </row>
    <row r="725" spans="1:35" ht="324" hidden="1">
      <c r="A725" s="101" t="s">
        <v>3622</v>
      </c>
      <c r="B725" s="37" t="s">
        <v>900</v>
      </c>
      <c r="C725" s="37" t="s">
        <v>97</v>
      </c>
      <c r="D725" s="37" t="s">
        <v>97</v>
      </c>
      <c r="E725" s="123" t="s">
        <v>1913</v>
      </c>
      <c r="F725" s="40" t="s">
        <v>2506</v>
      </c>
      <c r="G725" s="40" t="s">
        <v>4217</v>
      </c>
      <c r="H725" s="118" t="s">
        <v>1239</v>
      </c>
      <c r="I725" s="31" t="s">
        <v>1850</v>
      </c>
      <c r="J725" s="31" t="s">
        <v>97</v>
      </c>
      <c r="K725" s="31" t="s">
        <v>1848</v>
      </c>
      <c r="L725" s="31" t="s">
        <v>1855</v>
      </c>
      <c r="M725" s="31" t="s">
        <v>1727</v>
      </c>
      <c r="N725" s="31" t="s">
        <v>4217</v>
      </c>
      <c r="O725" s="30" t="e">
        <f>COUNTIF([2]!Table48[[#This Row],[CMMI Primary Care First
Version Date: CY 2022]:[CMS Merit-based Incentive Payment System (MIPS)
Version Date: CY 2022]],"*yes*")</f>
        <v>#REF!</v>
      </c>
      <c r="P725" s="134" t="s">
        <v>4217</v>
      </c>
      <c r="Q725" s="134" t="s">
        <v>4217</v>
      </c>
      <c r="R725" s="134" t="s">
        <v>4217</v>
      </c>
      <c r="S725" s="134" t="s">
        <v>4217</v>
      </c>
      <c r="T725" s="31" t="s">
        <v>4217</v>
      </c>
      <c r="U725" s="134" t="s">
        <v>4217</v>
      </c>
      <c r="V725" s="134" t="s">
        <v>4217</v>
      </c>
      <c r="W725" s="134" t="s">
        <v>4217</v>
      </c>
      <c r="X725" s="134" t="s">
        <v>4217</v>
      </c>
      <c r="Y725" s="134" t="s">
        <v>4217</v>
      </c>
      <c r="Z725" s="134" t="s">
        <v>4217</v>
      </c>
      <c r="AA725" s="134" t="s">
        <v>4217</v>
      </c>
      <c r="AB725" s="31" t="s">
        <v>4217</v>
      </c>
      <c r="AC725" s="134" t="s">
        <v>4217</v>
      </c>
      <c r="AD725" s="134" t="s">
        <v>4217</v>
      </c>
      <c r="AE725" s="134" t="s">
        <v>4217</v>
      </c>
      <c r="AF725" s="31" t="s">
        <v>4217</v>
      </c>
      <c r="AG725" s="134" t="s">
        <v>4217</v>
      </c>
      <c r="AH725" s="134" t="s">
        <v>4217</v>
      </c>
      <c r="AI725" s="31" t="s">
        <v>4217</v>
      </c>
    </row>
    <row r="726" spans="1:35" ht="396" hidden="1">
      <c r="A726" s="101" t="s">
        <v>1085</v>
      </c>
      <c r="B726" s="37" t="s">
        <v>898</v>
      </c>
      <c r="C726" s="37" t="s">
        <v>97</v>
      </c>
      <c r="D726" s="39" t="s">
        <v>97</v>
      </c>
      <c r="E726" s="123" t="s">
        <v>1913</v>
      </c>
      <c r="F726" s="44" t="s">
        <v>2505</v>
      </c>
      <c r="G726" s="44" t="s">
        <v>4217</v>
      </c>
      <c r="H726" s="118" t="s">
        <v>899</v>
      </c>
      <c r="I726" s="31" t="s">
        <v>1850</v>
      </c>
      <c r="J726" s="31" t="s">
        <v>97</v>
      </c>
      <c r="K726" s="31" t="s">
        <v>1848</v>
      </c>
      <c r="L726" s="31" t="s">
        <v>1855</v>
      </c>
      <c r="M726" s="31" t="s">
        <v>1727</v>
      </c>
      <c r="N726" s="31" t="s">
        <v>4217</v>
      </c>
      <c r="O726" s="30" t="e">
        <f>COUNTIF([2]!Table48[[#This Row],[CMMI Primary Care First
Version Date: CY 2022]:[CMS Merit-based Incentive Payment System (MIPS)
Version Date: CY 2022]],"*yes*")</f>
        <v>#REF!</v>
      </c>
      <c r="P726" s="134" t="s">
        <v>4217</v>
      </c>
      <c r="Q726" s="134" t="s">
        <v>4217</v>
      </c>
      <c r="R726" s="134" t="s">
        <v>4217</v>
      </c>
      <c r="S726" s="134" t="s">
        <v>4217</v>
      </c>
      <c r="T726" s="134" t="s">
        <v>4217</v>
      </c>
      <c r="U726" s="134" t="s">
        <v>4217</v>
      </c>
      <c r="V726" s="134" t="s">
        <v>4217</v>
      </c>
      <c r="W726" s="134" t="s">
        <v>1</v>
      </c>
      <c r="X726" s="134" t="s">
        <v>4217</v>
      </c>
      <c r="Y726" s="134" t="s">
        <v>4217</v>
      </c>
      <c r="Z726" s="134" t="s">
        <v>4217</v>
      </c>
      <c r="AA726" s="134" t="s">
        <v>4217</v>
      </c>
      <c r="AB726" s="134" t="s">
        <v>4217</v>
      </c>
      <c r="AC726" s="134" t="s">
        <v>4217</v>
      </c>
      <c r="AD726" s="134" t="s">
        <v>4217</v>
      </c>
      <c r="AE726" s="134" t="s">
        <v>4217</v>
      </c>
      <c r="AF726" s="134" t="s">
        <v>4217</v>
      </c>
      <c r="AG726" s="134" t="s">
        <v>4217</v>
      </c>
      <c r="AH726" s="134" t="s">
        <v>4217</v>
      </c>
      <c r="AI726" s="134" t="s">
        <v>4217</v>
      </c>
    </row>
    <row r="727" spans="1:35" ht="378" hidden="1">
      <c r="A727" s="101" t="s">
        <v>1140</v>
      </c>
      <c r="B727" s="37" t="s">
        <v>3409</v>
      </c>
      <c r="C727" s="37" t="s">
        <v>97</v>
      </c>
      <c r="D727" s="37" t="s">
        <v>97</v>
      </c>
      <c r="E727" s="123" t="s">
        <v>3410</v>
      </c>
      <c r="F727" s="44" t="s">
        <v>4217</v>
      </c>
      <c r="G727" s="44" t="s">
        <v>4217</v>
      </c>
      <c r="H727" s="118" t="s">
        <v>3411</v>
      </c>
      <c r="I727" s="31" t="s">
        <v>4321</v>
      </c>
      <c r="J727" s="31" t="s">
        <v>97</v>
      </c>
      <c r="K727" s="31" t="s">
        <v>1848</v>
      </c>
      <c r="L727" s="31" t="s">
        <v>1891</v>
      </c>
      <c r="M727" s="31" t="s">
        <v>6</v>
      </c>
      <c r="N727" s="31" t="s">
        <v>4217</v>
      </c>
      <c r="O727" s="30" t="e">
        <f>COUNTIF([2]!Table48[[#This Row],[CMMI Primary Care First
Version Date: CY 2022]:[CMS Merit-based Incentive Payment System (MIPS)
Version Date: CY 2022]],"*yes*")</f>
        <v>#REF!</v>
      </c>
      <c r="P727" s="134" t="s">
        <v>4217</v>
      </c>
      <c r="Q727" s="134" t="s">
        <v>4217</v>
      </c>
      <c r="R727" s="134" t="s">
        <v>4217</v>
      </c>
      <c r="S727" s="134" t="s">
        <v>4217</v>
      </c>
      <c r="T727" s="134" t="s">
        <v>4217</v>
      </c>
      <c r="U727" s="134" t="s">
        <v>4217</v>
      </c>
      <c r="V727" s="134" t="s">
        <v>4217</v>
      </c>
      <c r="W727" s="134" t="s">
        <v>4217</v>
      </c>
      <c r="X727" s="134" t="s">
        <v>4217</v>
      </c>
      <c r="Y727" s="134" t="s">
        <v>4217</v>
      </c>
      <c r="Z727" s="134" t="s">
        <v>4217</v>
      </c>
      <c r="AA727" s="134" t="s">
        <v>4217</v>
      </c>
      <c r="AB727" s="134" t="s">
        <v>4217</v>
      </c>
      <c r="AC727" s="134" t="s">
        <v>4217</v>
      </c>
      <c r="AD727" s="134" t="s">
        <v>4217</v>
      </c>
      <c r="AE727" s="134" t="s">
        <v>4217</v>
      </c>
      <c r="AF727" s="134" t="s">
        <v>4217</v>
      </c>
      <c r="AG727" s="134" t="s">
        <v>4217</v>
      </c>
      <c r="AH727" s="134" t="s">
        <v>3754</v>
      </c>
      <c r="AI727" s="134" t="s">
        <v>4217</v>
      </c>
    </row>
    <row r="728" spans="1:35" ht="409.5" hidden="1">
      <c r="A728" s="101" t="s">
        <v>395</v>
      </c>
      <c r="B728" s="37" t="s">
        <v>1570</v>
      </c>
      <c r="C728" s="37" t="s">
        <v>97</v>
      </c>
      <c r="D728" s="37" t="s">
        <v>97</v>
      </c>
      <c r="E728" s="123" t="s">
        <v>1622</v>
      </c>
      <c r="F728" s="40" t="s">
        <v>4217</v>
      </c>
      <c r="G728" s="40" t="s">
        <v>4217</v>
      </c>
      <c r="H728" s="118" t="s">
        <v>1990</v>
      </c>
      <c r="I728" s="31" t="s">
        <v>1883</v>
      </c>
      <c r="J728" s="31" t="s">
        <v>97</v>
      </c>
      <c r="K728" s="31" t="s">
        <v>1848</v>
      </c>
      <c r="L728" s="31" t="s">
        <v>1860</v>
      </c>
      <c r="M728" s="31" t="s">
        <v>311</v>
      </c>
      <c r="N728" s="31" t="s">
        <v>4217</v>
      </c>
      <c r="O728" s="30" t="e">
        <f>COUNTIF([2]!Table48[[#This Row],[CMMI Primary Care First
Version Date: CY 2022]:[CMS Merit-based Incentive Payment System (MIPS)
Version Date: CY 2022]],"*yes*")</f>
        <v>#REF!</v>
      </c>
      <c r="P728" s="134" t="s">
        <v>4217</v>
      </c>
      <c r="Q728" s="134" t="s">
        <v>4217</v>
      </c>
      <c r="R728" s="134" t="s">
        <v>4217</v>
      </c>
      <c r="S728" s="134" t="s">
        <v>4217</v>
      </c>
      <c r="T728" s="31" t="s">
        <v>4217</v>
      </c>
      <c r="U728" s="134" t="s">
        <v>2158</v>
      </c>
      <c r="V728" s="134" t="s">
        <v>4217</v>
      </c>
      <c r="W728" s="134" t="s">
        <v>4217</v>
      </c>
      <c r="X728" s="134" t="s">
        <v>4217</v>
      </c>
      <c r="Y728" s="134" t="s">
        <v>4217</v>
      </c>
      <c r="Z728" s="134" t="s">
        <v>4217</v>
      </c>
      <c r="AA728" s="134" t="s">
        <v>4217</v>
      </c>
      <c r="AB728" s="31" t="s">
        <v>4217</v>
      </c>
      <c r="AC728" s="134" t="s">
        <v>4217</v>
      </c>
      <c r="AD728" s="134" t="s">
        <v>4217</v>
      </c>
      <c r="AE728" s="134" t="s">
        <v>4217</v>
      </c>
      <c r="AF728" s="31" t="s">
        <v>4217</v>
      </c>
      <c r="AG728" s="134" t="s">
        <v>4217</v>
      </c>
      <c r="AH728" s="134" t="s">
        <v>4217</v>
      </c>
      <c r="AI728" s="31" t="s">
        <v>4217</v>
      </c>
    </row>
    <row r="729" spans="1:35" ht="324" hidden="1">
      <c r="A729" s="101" t="s">
        <v>2887</v>
      </c>
      <c r="B729" s="37" t="s">
        <v>2906</v>
      </c>
      <c r="C729" s="37" t="s">
        <v>2907</v>
      </c>
      <c r="D729" s="37" t="s">
        <v>2235</v>
      </c>
      <c r="E729" s="123" t="s">
        <v>1332</v>
      </c>
      <c r="F729" s="40" t="s">
        <v>4217</v>
      </c>
      <c r="G729" s="40" t="s">
        <v>4217</v>
      </c>
      <c r="H729" s="118" t="s">
        <v>2908</v>
      </c>
      <c r="I729" s="31" t="s">
        <v>1864</v>
      </c>
      <c r="J729" s="31" t="s">
        <v>1853</v>
      </c>
      <c r="K729" s="31" t="s">
        <v>1854</v>
      </c>
      <c r="L729" s="31" t="s">
        <v>1849</v>
      </c>
      <c r="M729" s="31" t="s">
        <v>311</v>
      </c>
      <c r="N729" s="31" t="s">
        <v>1</v>
      </c>
      <c r="O729" s="30" t="e">
        <f>COUNTIF([2]!Table48[[#This Row],[CMMI Primary Care First
Version Date: CY 2022]:[CMS Merit-based Incentive Payment System (MIPS)
Version Date: CY 2022]],"*yes*")</f>
        <v>#REF!</v>
      </c>
      <c r="P729" s="134" t="s">
        <v>4217</v>
      </c>
      <c r="Q729" s="134" t="s">
        <v>4217</v>
      </c>
      <c r="R729" s="134" t="s">
        <v>4217</v>
      </c>
      <c r="S729" s="134" t="s">
        <v>4217</v>
      </c>
      <c r="T729" s="31" t="s">
        <v>4217</v>
      </c>
      <c r="U729" s="134" t="s">
        <v>4217</v>
      </c>
      <c r="V729" s="134" t="s">
        <v>4217</v>
      </c>
      <c r="W729" s="134" t="s">
        <v>4217</v>
      </c>
      <c r="X729" s="134" t="s">
        <v>2236</v>
      </c>
      <c r="Y729" s="134" t="s">
        <v>4217</v>
      </c>
      <c r="Z729" s="134" t="s">
        <v>4217</v>
      </c>
      <c r="AA729" s="134" t="s">
        <v>4217</v>
      </c>
      <c r="AB729" s="31" t="s">
        <v>4217</v>
      </c>
      <c r="AC729" s="134" t="s">
        <v>4217</v>
      </c>
      <c r="AD729" s="134" t="s">
        <v>4217</v>
      </c>
      <c r="AE729" s="134" t="s">
        <v>4217</v>
      </c>
      <c r="AF729" s="31" t="s">
        <v>4217</v>
      </c>
      <c r="AG729" s="134" t="s">
        <v>4217</v>
      </c>
      <c r="AH729" s="134" t="s">
        <v>4217</v>
      </c>
      <c r="AI729" s="31" t="s">
        <v>4217</v>
      </c>
    </row>
    <row r="730" spans="1:35" ht="409.5" hidden="1">
      <c r="A730" s="101" t="s">
        <v>397</v>
      </c>
      <c r="B730" s="37" t="s">
        <v>1813</v>
      </c>
      <c r="C730" s="37" t="s">
        <v>97</v>
      </c>
      <c r="D730" s="37" t="s">
        <v>97</v>
      </c>
      <c r="E730" s="123" t="s">
        <v>1935</v>
      </c>
      <c r="F730" s="40" t="s">
        <v>4217</v>
      </c>
      <c r="G730" s="40" t="s">
        <v>4217</v>
      </c>
      <c r="H730" s="118" t="s">
        <v>1814</v>
      </c>
      <c r="I730" s="31" t="s">
        <v>1864</v>
      </c>
      <c r="J730" s="31" t="s">
        <v>1865</v>
      </c>
      <c r="K730" s="31" t="s">
        <v>1854</v>
      </c>
      <c r="L730" s="31" t="s">
        <v>1891</v>
      </c>
      <c r="M730" s="31" t="s">
        <v>1727</v>
      </c>
      <c r="N730" s="31" t="s">
        <v>4217</v>
      </c>
      <c r="O730" s="30" t="e">
        <f>COUNTIF([2]!Table48[[#This Row],[CMMI Primary Care First
Version Date: CY 2022]:[CMS Merit-based Incentive Payment System (MIPS)
Version Date: CY 2022]],"*yes*")</f>
        <v>#REF!</v>
      </c>
      <c r="P730" s="134" t="s">
        <v>4217</v>
      </c>
      <c r="Q730" s="134" t="s">
        <v>4217</v>
      </c>
      <c r="R730" s="134" t="s">
        <v>4217</v>
      </c>
      <c r="S730" s="134" t="s">
        <v>4217</v>
      </c>
      <c r="T730" s="31" t="s">
        <v>4217</v>
      </c>
      <c r="U730" s="134" t="s">
        <v>4217</v>
      </c>
      <c r="V730" s="134" t="s">
        <v>4217</v>
      </c>
      <c r="W730" s="134" t="s">
        <v>4217</v>
      </c>
      <c r="X730" s="134" t="s">
        <v>4217</v>
      </c>
      <c r="Y730" s="134" t="s">
        <v>4217</v>
      </c>
      <c r="Z730" s="134" t="s">
        <v>4217</v>
      </c>
      <c r="AA730" s="134" t="s">
        <v>4217</v>
      </c>
      <c r="AB730" s="31" t="s">
        <v>4217</v>
      </c>
      <c r="AC730" s="134" t="s">
        <v>4217</v>
      </c>
      <c r="AD730" s="134" t="s">
        <v>4217</v>
      </c>
      <c r="AE730" s="134" t="s">
        <v>4217</v>
      </c>
      <c r="AF730" s="31" t="s">
        <v>4217</v>
      </c>
      <c r="AG730" s="134" t="s">
        <v>4217</v>
      </c>
      <c r="AH730" s="134" t="s">
        <v>4217</v>
      </c>
      <c r="AI730" s="31" t="s">
        <v>4217</v>
      </c>
    </row>
    <row r="731" spans="1:35" ht="198" hidden="1">
      <c r="A731" s="101" t="s">
        <v>1220</v>
      </c>
      <c r="B731" s="37" t="s">
        <v>2310</v>
      </c>
      <c r="C731" s="37" t="s">
        <v>270</v>
      </c>
      <c r="D731" s="37" t="s">
        <v>2235</v>
      </c>
      <c r="E731" s="123" t="s">
        <v>1622</v>
      </c>
      <c r="F731" s="44" t="s">
        <v>4217</v>
      </c>
      <c r="G731" s="44" t="s">
        <v>4217</v>
      </c>
      <c r="H731" s="118" t="s">
        <v>1996</v>
      </c>
      <c r="I731" s="31" t="s">
        <v>1864</v>
      </c>
      <c r="J731" s="31" t="s">
        <v>1853</v>
      </c>
      <c r="K731" s="31" t="s">
        <v>1848</v>
      </c>
      <c r="L731" s="31" t="s">
        <v>1855</v>
      </c>
      <c r="M731" s="31" t="s">
        <v>1727</v>
      </c>
      <c r="N731" s="31" t="s">
        <v>1</v>
      </c>
      <c r="O731" s="30" t="e">
        <f>COUNTIF([2]!Table48[[#This Row],[CMMI Primary Care First
Version Date: CY 2022]:[CMS Merit-based Incentive Payment System (MIPS)
Version Date: CY 2022]],"*yes*")</f>
        <v>#REF!</v>
      </c>
      <c r="P731" s="134" t="s">
        <v>4217</v>
      </c>
      <c r="Q731" s="134" t="s">
        <v>4217</v>
      </c>
      <c r="R731" s="134" t="s">
        <v>4217</v>
      </c>
      <c r="S731" s="134" t="s">
        <v>4217</v>
      </c>
      <c r="T731" s="134" t="s">
        <v>4217</v>
      </c>
      <c r="U731" s="134" t="s">
        <v>4217</v>
      </c>
      <c r="V731" s="134" t="s">
        <v>4217</v>
      </c>
      <c r="W731" s="134" t="s">
        <v>4217</v>
      </c>
      <c r="X731" s="134" t="s">
        <v>4217</v>
      </c>
      <c r="Y731" s="134" t="s">
        <v>4217</v>
      </c>
      <c r="Z731" s="134" t="s">
        <v>4217</v>
      </c>
      <c r="AA731" s="134" t="s">
        <v>4217</v>
      </c>
      <c r="AB731" s="134" t="s">
        <v>4217</v>
      </c>
      <c r="AC731" s="134" t="s">
        <v>4217</v>
      </c>
      <c r="AD731" s="134" t="s">
        <v>4217</v>
      </c>
      <c r="AE731" s="134" t="s">
        <v>4217</v>
      </c>
      <c r="AF731" s="134" t="s">
        <v>4217</v>
      </c>
      <c r="AG731" s="134" t="s">
        <v>4217</v>
      </c>
      <c r="AH731" s="134" t="s">
        <v>4217</v>
      </c>
      <c r="AI731" s="134" t="s">
        <v>4217</v>
      </c>
    </row>
    <row r="732" spans="1:35" ht="306" hidden="1">
      <c r="A732" s="101" t="s">
        <v>317</v>
      </c>
      <c r="B732" s="37" t="s">
        <v>821</v>
      </c>
      <c r="C732" s="37" t="s">
        <v>1053</v>
      </c>
      <c r="D732" s="37" t="s">
        <v>2243</v>
      </c>
      <c r="E732" s="123" t="s">
        <v>1608</v>
      </c>
      <c r="F732" s="40" t="s">
        <v>2486</v>
      </c>
      <c r="G732" s="40" t="s">
        <v>4217</v>
      </c>
      <c r="H732" s="118" t="s">
        <v>822</v>
      </c>
      <c r="I732" s="31" t="s">
        <v>1864</v>
      </c>
      <c r="J732" s="31" t="s">
        <v>1853</v>
      </c>
      <c r="K732" s="31" t="s">
        <v>1848</v>
      </c>
      <c r="L732" s="31" t="s">
        <v>1855</v>
      </c>
      <c r="M732" s="31" t="s">
        <v>311</v>
      </c>
      <c r="N732" s="31" t="s">
        <v>4217</v>
      </c>
      <c r="O732" s="30" t="e">
        <f>COUNTIF([2]!Table48[[#This Row],[CMMI Primary Care First
Version Date: CY 2022]:[CMS Merit-based Incentive Payment System (MIPS)
Version Date: CY 2022]],"*yes*")</f>
        <v>#REF!</v>
      </c>
      <c r="P732" s="134" t="s">
        <v>4217</v>
      </c>
      <c r="Q732" s="134" t="s">
        <v>4217</v>
      </c>
      <c r="R732" s="134" t="s">
        <v>4217</v>
      </c>
      <c r="S732" s="134" t="s">
        <v>4217</v>
      </c>
      <c r="T732" s="31" t="s">
        <v>4217</v>
      </c>
      <c r="U732" s="134" t="s">
        <v>4217</v>
      </c>
      <c r="V732" s="134" t="s">
        <v>4217</v>
      </c>
      <c r="W732" s="134" t="s">
        <v>4217</v>
      </c>
      <c r="X732" s="134" t="s">
        <v>4217</v>
      </c>
      <c r="Y732" s="134" t="s">
        <v>4217</v>
      </c>
      <c r="Z732" s="134" t="s">
        <v>4217</v>
      </c>
      <c r="AA732" s="134" t="s">
        <v>4217</v>
      </c>
      <c r="AB732" s="31" t="s">
        <v>4217</v>
      </c>
      <c r="AC732" s="134" t="s">
        <v>4217</v>
      </c>
      <c r="AD732" s="134" t="s">
        <v>4217</v>
      </c>
      <c r="AE732" s="134" t="s">
        <v>4217</v>
      </c>
      <c r="AF732" s="31" t="s">
        <v>4217</v>
      </c>
      <c r="AG732" s="134" t="s">
        <v>4217</v>
      </c>
      <c r="AH732" s="134" t="s">
        <v>4217</v>
      </c>
      <c r="AI732" s="31" t="s">
        <v>4217</v>
      </c>
    </row>
    <row r="733" spans="1:35" ht="409.5" hidden="1">
      <c r="A733" s="101" t="s">
        <v>413</v>
      </c>
      <c r="B733" s="37" t="s">
        <v>1686</v>
      </c>
      <c r="C733" s="37" t="s">
        <v>97</v>
      </c>
      <c r="D733" s="37" t="s">
        <v>97</v>
      </c>
      <c r="E733" s="123" t="s">
        <v>1935</v>
      </c>
      <c r="F733" s="40" t="s">
        <v>4217</v>
      </c>
      <c r="G733" s="40" t="s">
        <v>4217</v>
      </c>
      <c r="H733" s="118" t="s">
        <v>3658</v>
      </c>
      <c r="I733" s="31" t="s">
        <v>1850</v>
      </c>
      <c r="J733" s="31" t="s">
        <v>1853</v>
      </c>
      <c r="K733" s="31" t="s">
        <v>1848</v>
      </c>
      <c r="L733" s="31" t="s">
        <v>1855</v>
      </c>
      <c r="M733" s="31" t="s">
        <v>5</v>
      </c>
      <c r="N733" s="31" t="s">
        <v>1</v>
      </c>
      <c r="O733" s="30" t="e">
        <f>COUNTIF([2]!Table48[[#This Row],[CMMI Primary Care First
Version Date: CY 2022]:[CMS Merit-based Incentive Payment System (MIPS)
Version Date: CY 2022]],"*yes*")</f>
        <v>#REF!</v>
      </c>
      <c r="P733" s="134" t="s">
        <v>4217</v>
      </c>
      <c r="Q733" s="134" t="s">
        <v>4217</v>
      </c>
      <c r="R733" s="134" t="s">
        <v>4217</v>
      </c>
      <c r="S733" s="134" t="s">
        <v>4217</v>
      </c>
      <c r="T733" s="31" t="s">
        <v>4217</v>
      </c>
      <c r="U733" s="134" t="s">
        <v>2603</v>
      </c>
      <c r="V733" s="134" t="s">
        <v>4217</v>
      </c>
      <c r="W733" s="134" t="s">
        <v>4217</v>
      </c>
      <c r="X733" s="134" t="s">
        <v>2265</v>
      </c>
      <c r="Y733" s="134" t="s">
        <v>4217</v>
      </c>
      <c r="Z733" s="134" t="s">
        <v>4217</v>
      </c>
      <c r="AA733" s="134" t="s">
        <v>4217</v>
      </c>
      <c r="AB733" s="31" t="s">
        <v>1</v>
      </c>
      <c r="AC733" s="134" t="s">
        <v>1</v>
      </c>
      <c r="AD733" s="134" t="s">
        <v>1</v>
      </c>
      <c r="AE733" s="134" t="s">
        <v>4217</v>
      </c>
      <c r="AF733" s="31" t="s">
        <v>1</v>
      </c>
      <c r="AG733" s="134" t="s">
        <v>4217</v>
      </c>
      <c r="AH733" s="134" t="s">
        <v>3754</v>
      </c>
      <c r="AI733" s="31" t="s">
        <v>1</v>
      </c>
    </row>
    <row r="734" spans="1:35" ht="409.5" hidden="1">
      <c r="A734" s="101" t="s">
        <v>1256</v>
      </c>
      <c r="B734" s="37" t="s">
        <v>2733</v>
      </c>
      <c r="C734" s="37" t="s">
        <v>97</v>
      </c>
      <c r="D734" s="37" t="s">
        <v>97</v>
      </c>
      <c r="E734" s="123" t="s">
        <v>1935</v>
      </c>
      <c r="F734" s="40" t="s">
        <v>4217</v>
      </c>
      <c r="G734" s="40" t="s">
        <v>4217</v>
      </c>
      <c r="H734" s="118" t="s">
        <v>2734</v>
      </c>
      <c r="I734" s="31" t="s">
        <v>1850</v>
      </c>
      <c r="J734" s="31" t="s">
        <v>1862</v>
      </c>
      <c r="K734" s="31" t="s">
        <v>1848</v>
      </c>
      <c r="L734" s="31" t="s">
        <v>1855</v>
      </c>
      <c r="M734" s="31" t="s">
        <v>5</v>
      </c>
      <c r="N734" s="31" t="s">
        <v>1</v>
      </c>
      <c r="O734" s="30" t="e">
        <f>COUNTIF([2]!Table48[[#This Row],[CMMI Primary Care First
Version Date: CY 2022]:[CMS Merit-based Incentive Payment System (MIPS)
Version Date: CY 2022]],"*yes*")</f>
        <v>#REF!</v>
      </c>
      <c r="P734" s="134" t="s">
        <v>4217</v>
      </c>
      <c r="Q734" s="134" t="s">
        <v>4217</v>
      </c>
      <c r="R734" s="134" t="s">
        <v>4217</v>
      </c>
      <c r="S734" s="134" t="s">
        <v>4217</v>
      </c>
      <c r="T734" s="31" t="s">
        <v>4217</v>
      </c>
      <c r="U734" s="134" t="s">
        <v>2612</v>
      </c>
      <c r="V734" s="134" t="s">
        <v>4217</v>
      </c>
      <c r="W734" s="134" t="s">
        <v>4217</v>
      </c>
      <c r="X734" s="134" t="s">
        <v>2265</v>
      </c>
      <c r="Y734" s="134" t="s">
        <v>4217</v>
      </c>
      <c r="Z734" s="134" t="s">
        <v>4217</v>
      </c>
      <c r="AA734" s="134" t="s">
        <v>4217</v>
      </c>
      <c r="AB734" s="31" t="s">
        <v>4217</v>
      </c>
      <c r="AC734" s="134" t="s">
        <v>1</v>
      </c>
      <c r="AD734" s="134" t="s">
        <v>1</v>
      </c>
      <c r="AE734" s="134" t="s">
        <v>4217</v>
      </c>
      <c r="AF734" s="31" t="s">
        <v>4217</v>
      </c>
      <c r="AG734" s="134" t="s">
        <v>4217</v>
      </c>
      <c r="AH734" s="134" t="s">
        <v>4217</v>
      </c>
      <c r="AI734" s="31" t="s">
        <v>4217</v>
      </c>
    </row>
    <row r="735" spans="1:35" ht="409.5" hidden="1">
      <c r="A735" s="101" t="s">
        <v>510</v>
      </c>
      <c r="B735" s="37" t="s">
        <v>1546</v>
      </c>
      <c r="C735" s="37" t="s">
        <v>97</v>
      </c>
      <c r="D735" s="39" t="s">
        <v>97</v>
      </c>
      <c r="E735" s="123" t="s">
        <v>1622</v>
      </c>
      <c r="F735" s="44" t="s">
        <v>2394</v>
      </c>
      <c r="G735" s="44" t="s">
        <v>4403</v>
      </c>
      <c r="H735" s="118" t="s">
        <v>1761</v>
      </c>
      <c r="I735" s="31" t="s">
        <v>1850</v>
      </c>
      <c r="J735" s="31" t="s">
        <v>1853</v>
      </c>
      <c r="K735" s="31" t="s">
        <v>1848</v>
      </c>
      <c r="L735" s="31" t="s">
        <v>1855</v>
      </c>
      <c r="M735" s="31" t="s">
        <v>1727</v>
      </c>
      <c r="N735" s="31" t="s">
        <v>1</v>
      </c>
      <c r="O735" s="30" t="e">
        <f>COUNTIF([2]!Table48[[#This Row],[CMMI Primary Care First
Version Date: CY 2022]:[CMS Merit-based Incentive Payment System (MIPS)
Version Date: CY 2022]],"*yes*")</f>
        <v>#REF!</v>
      </c>
      <c r="P735" s="134" t="s">
        <v>4217</v>
      </c>
      <c r="Q735" s="134" t="s">
        <v>4217</v>
      </c>
      <c r="R735" s="134" t="s">
        <v>4217</v>
      </c>
      <c r="S735" s="134" t="s">
        <v>1</v>
      </c>
      <c r="T735" s="31" t="s">
        <v>4217</v>
      </c>
      <c r="U735" s="134" t="s">
        <v>4217</v>
      </c>
      <c r="V735" s="134" t="s">
        <v>1</v>
      </c>
      <c r="W735" s="134" t="s">
        <v>1</v>
      </c>
      <c r="X735" s="134" t="s">
        <v>2236</v>
      </c>
      <c r="Y735" s="134" t="s">
        <v>4217</v>
      </c>
      <c r="Z735" s="134" t="s">
        <v>4217</v>
      </c>
      <c r="AA735" s="134" t="s">
        <v>4217</v>
      </c>
      <c r="AB735" s="31" t="s">
        <v>4217</v>
      </c>
      <c r="AC735" s="134" t="s">
        <v>4217</v>
      </c>
      <c r="AD735" s="134" t="s">
        <v>4217</v>
      </c>
      <c r="AE735" s="134" t="s">
        <v>4217</v>
      </c>
      <c r="AF735" s="31" t="s">
        <v>4217</v>
      </c>
      <c r="AG735" s="134" t="s">
        <v>4217</v>
      </c>
      <c r="AH735" s="134" t="s">
        <v>4217</v>
      </c>
      <c r="AI735" s="31" t="s">
        <v>4217</v>
      </c>
    </row>
    <row r="736" spans="1:35" ht="216" hidden="1">
      <c r="A736" s="101" t="s">
        <v>537</v>
      </c>
      <c r="B736" s="37" t="s">
        <v>3257</v>
      </c>
      <c r="C736" s="37" t="s">
        <v>3258</v>
      </c>
      <c r="D736" s="37" t="s">
        <v>2235</v>
      </c>
      <c r="E736" s="123" t="s">
        <v>148</v>
      </c>
      <c r="F736" s="31" t="s">
        <v>4217</v>
      </c>
      <c r="G736" s="31" t="s">
        <v>4217</v>
      </c>
      <c r="H736" s="118" t="s">
        <v>3259</v>
      </c>
      <c r="I736" s="31" t="s">
        <v>1850</v>
      </c>
      <c r="J736" s="31" t="s">
        <v>1862</v>
      </c>
      <c r="K736" s="31" t="s">
        <v>1848</v>
      </c>
      <c r="L736" s="31" t="s">
        <v>1855</v>
      </c>
      <c r="M736" s="31" t="s">
        <v>5</v>
      </c>
      <c r="N736" s="31" t="s">
        <v>1</v>
      </c>
      <c r="O736" s="30" t="e">
        <f>COUNTIF([2]!Table48[[#This Row],[CMMI Primary Care First
Version Date: CY 2022]:[CMS Merit-based Incentive Payment System (MIPS)
Version Date: CY 2022]],"*yes*")</f>
        <v>#REF!</v>
      </c>
      <c r="P736" s="134" t="s">
        <v>4217</v>
      </c>
      <c r="Q736" s="134" t="s">
        <v>4217</v>
      </c>
      <c r="R736" s="134" t="s">
        <v>4217</v>
      </c>
      <c r="S736" s="134" t="s">
        <v>4217</v>
      </c>
      <c r="T736" s="134" t="s">
        <v>4217</v>
      </c>
      <c r="U736" s="134" t="s">
        <v>4217</v>
      </c>
      <c r="V736" s="134" t="s">
        <v>4217</v>
      </c>
      <c r="W736" s="134" t="s">
        <v>4217</v>
      </c>
      <c r="X736" s="134" t="s">
        <v>4217</v>
      </c>
      <c r="Y736" s="134" t="s">
        <v>4217</v>
      </c>
      <c r="Z736" s="134" t="s">
        <v>4217</v>
      </c>
      <c r="AA736" s="134" t="s">
        <v>4217</v>
      </c>
      <c r="AB736" s="134" t="s">
        <v>4217</v>
      </c>
      <c r="AC736" s="134" t="s">
        <v>4217</v>
      </c>
      <c r="AD736" s="134" t="s">
        <v>4217</v>
      </c>
      <c r="AE736" s="134" t="s">
        <v>4217</v>
      </c>
      <c r="AF736" s="134" t="s">
        <v>4217</v>
      </c>
      <c r="AG736" s="134" t="s">
        <v>4217</v>
      </c>
      <c r="AH736" s="134" t="s">
        <v>4217</v>
      </c>
      <c r="AI736" s="134" t="s">
        <v>4217</v>
      </c>
    </row>
    <row r="737" spans="1:35" ht="342" hidden="1">
      <c r="A737" s="101" t="s">
        <v>2913</v>
      </c>
      <c r="B737" s="37" t="s">
        <v>3257</v>
      </c>
      <c r="C737" s="37" t="s">
        <v>97</v>
      </c>
      <c r="D737" s="37" t="s">
        <v>97</v>
      </c>
      <c r="E737" s="123" t="s">
        <v>1622</v>
      </c>
      <c r="F737" s="40" t="s">
        <v>4217</v>
      </c>
      <c r="G737" s="40" t="s">
        <v>4217</v>
      </c>
      <c r="H737" s="118" t="s">
        <v>3381</v>
      </c>
      <c r="I737" s="31" t="s">
        <v>1850</v>
      </c>
      <c r="J737" s="31" t="s">
        <v>1862</v>
      </c>
      <c r="K737" s="31" t="s">
        <v>1848</v>
      </c>
      <c r="L737" s="31" t="s">
        <v>1855</v>
      </c>
      <c r="M737" s="31" t="s">
        <v>5</v>
      </c>
      <c r="N737" s="31" t="s">
        <v>1</v>
      </c>
      <c r="O737" s="30" t="e">
        <f>COUNTIF([2]!Table48[[#This Row],[CMMI Primary Care First
Version Date: CY 2022]:[CMS Merit-based Incentive Payment System (MIPS)
Version Date: CY 2022]],"*yes*")</f>
        <v>#REF!</v>
      </c>
      <c r="P737" s="134" t="s">
        <v>4217</v>
      </c>
      <c r="Q737" s="134" t="s">
        <v>4217</v>
      </c>
      <c r="R737" s="134" t="s">
        <v>4217</v>
      </c>
      <c r="S737" s="134" t="s">
        <v>4217</v>
      </c>
      <c r="T737" s="31" t="s">
        <v>4217</v>
      </c>
      <c r="U737" s="134" t="s">
        <v>4217</v>
      </c>
      <c r="V737" s="134" t="s">
        <v>4217</v>
      </c>
      <c r="W737" s="134" t="s">
        <v>4217</v>
      </c>
      <c r="X737" s="134" t="s">
        <v>4217</v>
      </c>
      <c r="Y737" s="134" t="s">
        <v>4217</v>
      </c>
      <c r="Z737" s="134" t="s">
        <v>4217</v>
      </c>
      <c r="AA737" s="134" t="s">
        <v>4217</v>
      </c>
      <c r="AB737" s="31" t="s">
        <v>4217</v>
      </c>
      <c r="AC737" s="134" t="s">
        <v>4217</v>
      </c>
      <c r="AD737" s="134" t="s">
        <v>4217</v>
      </c>
      <c r="AE737" s="134" t="s">
        <v>4217</v>
      </c>
      <c r="AF737" s="31" t="s">
        <v>4217</v>
      </c>
      <c r="AG737" s="134" t="s">
        <v>4217</v>
      </c>
      <c r="AH737" s="134" t="s">
        <v>4217</v>
      </c>
      <c r="AI737" s="31" t="s">
        <v>4217</v>
      </c>
    </row>
    <row r="738" spans="1:35" ht="409.5" hidden="1">
      <c r="A738" s="101" t="s">
        <v>689</v>
      </c>
      <c r="B738" s="37" t="s">
        <v>2625</v>
      </c>
      <c r="C738" s="37" t="s">
        <v>97</v>
      </c>
      <c r="D738" s="37" t="s">
        <v>97</v>
      </c>
      <c r="E738" s="123" t="s">
        <v>1622</v>
      </c>
      <c r="F738" s="44" t="s">
        <v>4217</v>
      </c>
      <c r="G738" s="44" t="s">
        <v>4217</v>
      </c>
      <c r="H738" s="118" t="s">
        <v>1946</v>
      </c>
      <c r="I738" s="128" t="s">
        <v>1864</v>
      </c>
      <c r="J738" s="31" t="s">
        <v>1879</v>
      </c>
      <c r="K738" s="31" t="s">
        <v>1854</v>
      </c>
      <c r="L738" s="31" t="s">
        <v>1860</v>
      </c>
      <c r="M738" s="31" t="s">
        <v>5</v>
      </c>
      <c r="N738" s="31" t="s">
        <v>4217</v>
      </c>
      <c r="O738" s="30" t="e">
        <f>COUNTIF([2]!Table48[[#This Row],[CMMI Primary Care First
Version Date: CY 2022]:[CMS Merit-based Incentive Payment System (MIPS)
Version Date: CY 2022]],"*yes*")</f>
        <v>#REF!</v>
      </c>
      <c r="P738" s="134" t="s">
        <v>4217</v>
      </c>
      <c r="Q738" s="134" t="s">
        <v>4217</v>
      </c>
      <c r="R738" s="134" t="s">
        <v>4217</v>
      </c>
      <c r="S738" s="134" t="s">
        <v>4217</v>
      </c>
      <c r="T738" s="134" t="s">
        <v>4217</v>
      </c>
      <c r="U738" s="134" t="s">
        <v>4217</v>
      </c>
      <c r="V738" s="134" t="s">
        <v>4217</v>
      </c>
      <c r="W738" s="134" t="s">
        <v>4217</v>
      </c>
      <c r="X738" s="134" t="s">
        <v>4217</v>
      </c>
      <c r="Y738" s="134" t="s">
        <v>4217</v>
      </c>
      <c r="Z738" s="134" t="s">
        <v>1</v>
      </c>
      <c r="AA738" s="134" t="s">
        <v>4217</v>
      </c>
      <c r="AB738" s="134" t="s">
        <v>4217</v>
      </c>
      <c r="AC738" s="134" t="s">
        <v>4217</v>
      </c>
      <c r="AD738" s="134" t="s">
        <v>4217</v>
      </c>
      <c r="AE738" s="134" t="s">
        <v>4217</v>
      </c>
      <c r="AF738" s="134" t="s">
        <v>4217</v>
      </c>
      <c r="AG738" s="134" t="s">
        <v>4217</v>
      </c>
      <c r="AH738" s="134" t="s">
        <v>4217</v>
      </c>
      <c r="AI738" s="134" t="s">
        <v>4217</v>
      </c>
    </row>
    <row r="739" spans="1:35" ht="90" hidden="1">
      <c r="A739" s="101" t="s">
        <v>647</v>
      </c>
      <c r="B739" s="37" t="s">
        <v>2624</v>
      </c>
      <c r="C739" s="37" t="s">
        <v>97</v>
      </c>
      <c r="D739" s="37" t="s">
        <v>97</v>
      </c>
      <c r="E739" s="123" t="s">
        <v>1622</v>
      </c>
      <c r="F739" s="44" t="s">
        <v>4217</v>
      </c>
      <c r="G739" s="44" t="s">
        <v>4217</v>
      </c>
      <c r="H739" s="118" t="s">
        <v>1351</v>
      </c>
      <c r="I739" s="31" t="s">
        <v>1864</v>
      </c>
      <c r="J739" s="31" t="s">
        <v>1879</v>
      </c>
      <c r="K739" s="31" t="s">
        <v>1854</v>
      </c>
      <c r="L739" s="31" t="s">
        <v>1860</v>
      </c>
      <c r="M739" s="31" t="s">
        <v>5</v>
      </c>
      <c r="N739" s="31" t="s">
        <v>4217</v>
      </c>
      <c r="O739" s="30" t="e">
        <f>COUNTIF([2]!Table48[[#This Row],[CMMI Primary Care First
Version Date: CY 2022]:[CMS Merit-based Incentive Payment System (MIPS)
Version Date: CY 2022]],"*yes*")</f>
        <v>#REF!</v>
      </c>
      <c r="P739" s="134" t="s">
        <v>4217</v>
      </c>
      <c r="Q739" s="134" t="s">
        <v>4217</v>
      </c>
      <c r="R739" s="134" t="s">
        <v>4217</v>
      </c>
      <c r="S739" s="134" t="s">
        <v>4217</v>
      </c>
      <c r="T739" s="134" t="s">
        <v>4217</v>
      </c>
      <c r="U739" s="134" t="s">
        <v>4217</v>
      </c>
      <c r="V739" s="134" t="s">
        <v>4217</v>
      </c>
      <c r="W739" s="134" t="s">
        <v>4217</v>
      </c>
      <c r="X739" s="134" t="s">
        <v>4217</v>
      </c>
      <c r="Y739" s="134" t="s">
        <v>4217</v>
      </c>
      <c r="Z739" s="134" t="s">
        <v>4217</v>
      </c>
      <c r="AA739" s="134" t="s">
        <v>4217</v>
      </c>
      <c r="AB739" s="134" t="s">
        <v>4217</v>
      </c>
      <c r="AC739" s="134" t="s">
        <v>4217</v>
      </c>
      <c r="AD739" s="134" t="s">
        <v>4217</v>
      </c>
      <c r="AE739" s="134" t="s">
        <v>4217</v>
      </c>
      <c r="AF739" s="134" t="s">
        <v>4217</v>
      </c>
      <c r="AG739" s="134" t="s">
        <v>4217</v>
      </c>
      <c r="AH739" s="134" t="s">
        <v>4217</v>
      </c>
      <c r="AI739" s="134" t="s">
        <v>4217</v>
      </c>
    </row>
    <row r="740" spans="1:35" ht="409.5" hidden="1">
      <c r="A740" s="101" t="s">
        <v>3458</v>
      </c>
      <c r="B740" s="37" t="s">
        <v>743</v>
      </c>
      <c r="C740" s="37" t="s">
        <v>1007</v>
      </c>
      <c r="D740" s="37" t="s">
        <v>2235</v>
      </c>
      <c r="E740" s="123" t="s">
        <v>1909</v>
      </c>
      <c r="F740" s="40" t="s">
        <v>4217</v>
      </c>
      <c r="G740" s="40" t="s">
        <v>4217</v>
      </c>
      <c r="H740" s="118" t="s">
        <v>744</v>
      </c>
      <c r="I740" s="31" t="s">
        <v>1864</v>
      </c>
      <c r="J740" s="31" t="s">
        <v>1879</v>
      </c>
      <c r="K740" s="31" t="s">
        <v>1848</v>
      </c>
      <c r="L740" s="31" t="s">
        <v>1855</v>
      </c>
      <c r="M740" s="31" t="s">
        <v>1727</v>
      </c>
      <c r="N740" s="31" t="s">
        <v>1</v>
      </c>
      <c r="O740" s="30" t="e">
        <f>COUNTIF([2]!Table48[[#This Row],[CMMI Primary Care First
Version Date: CY 2022]:[CMS Merit-based Incentive Payment System (MIPS)
Version Date: CY 2022]],"*yes*")</f>
        <v>#REF!</v>
      </c>
      <c r="P740" s="134" t="s">
        <v>4217</v>
      </c>
      <c r="Q740" s="134" t="s">
        <v>4217</v>
      </c>
      <c r="R740" s="134" t="s">
        <v>4217</v>
      </c>
      <c r="S740" s="134" t="s">
        <v>4217</v>
      </c>
      <c r="T740" s="31" t="s">
        <v>4217</v>
      </c>
      <c r="U740" s="134" t="s">
        <v>4217</v>
      </c>
      <c r="V740" s="134" t="s">
        <v>4217</v>
      </c>
      <c r="W740" s="134" t="s">
        <v>4217</v>
      </c>
      <c r="X740" s="134" t="s">
        <v>4217</v>
      </c>
      <c r="Y740" s="134" t="s">
        <v>4217</v>
      </c>
      <c r="Z740" s="134" t="s">
        <v>4217</v>
      </c>
      <c r="AA740" s="134" t="s">
        <v>4217</v>
      </c>
      <c r="AB740" s="31" t="s">
        <v>4217</v>
      </c>
      <c r="AC740" s="134" t="s">
        <v>4217</v>
      </c>
      <c r="AD740" s="134" t="s">
        <v>4217</v>
      </c>
      <c r="AE740" s="134" t="s">
        <v>4217</v>
      </c>
      <c r="AF740" s="31" t="s">
        <v>4217</v>
      </c>
      <c r="AG740" s="134" t="s">
        <v>4217</v>
      </c>
      <c r="AH740" s="134" t="s">
        <v>4217</v>
      </c>
      <c r="AI740" s="31" t="s">
        <v>4217</v>
      </c>
    </row>
    <row r="741" spans="1:35" ht="409.5" hidden="1">
      <c r="A741" s="101" t="s">
        <v>526</v>
      </c>
      <c r="B741" s="37" t="s">
        <v>751</v>
      </c>
      <c r="C741" s="37" t="s">
        <v>1011</v>
      </c>
      <c r="D741" s="37" t="s">
        <v>2235</v>
      </c>
      <c r="E741" s="123" t="s">
        <v>1909</v>
      </c>
      <c r="F741" s="40" t="s">
        <v>2413</v>
      </c>
      <c r="G741" s="40" t="s">
        <v>4217</v>
      </c>
      <c r="H741" s="118" t="s">
        <v>752</v>
      </c>
      <c r="I741" s="31" t="s">
        <v>1864</v>
      </c>
      <c r="J741" s="31" t="s">
        <v>1879</v>
      </c>
      <c r="K741" s="31" t="s">
        <v>1848</v>
      </c>
      <c r="L741" s="31" t="s">
        <v>1855</v>
      </c>
      <c r="M741" s="31" t="s">
        <v>1727</v>
      </c>
      <c r="N741" s="31" t="s">
        <v>1</v>
      </c>
      <c r="O741" s="30" t="e">
        <f>COUNTIF([2]!Table48[[#This Row],[CMMI Primary Care First
Version Date: CY 2022]:[CMS Merit-based Incentive Payment System (MIPS)
Version Date: CY 2022]],"*yes*")</f>
        <v>#REF!</v>
      </c>
      <c r="P741" s="134" t="s">
        <v>4217</v>
      </c>
      <c r="Q741" s="134" t="s">
        <v>4217</v>
      </c>
      <c r="R741" s="134" t="s">
        <v>4217</v>
      </c>
      <c r="S741" s="134" t="s">
        <v>4217</v>
      </c>
      <c r="T741" s="31" t="s">
        <v>4217</v>
      </c>
      <c r="U741" s="134" t="s">
        <v>4217</v>
      </c>
      <c r="V741" s="134" t="s">
        <v>4217</v>
      </c>
      <c r="W741" s="134" t="s">
        <v>4217</v>
      </c>
      <c r="X741" s="134" t="s">
        <v>4217</v>
      </c>
      <c r="Y741" s="134" t="s">
        <v>4217</v>
      </c>
      <c r="Z741" s="134" t="s">
        <v>4217</v>
      </c>
      <c r="AA741" s="134" t="s">
        <v>4217</v>
      </c>
      <c r="AB741" s="31" t="s">
        <v>4217</v>
      </c>
      <c r="AC741" s="134" t="s">
        <v>4217</v>
      </c>
      <c r="AD741" s="134" t="s">
        <v>4217</v>
      </c>
      <c r="AE741" s="134" t="s">
        <v>4217</v>
      </c>
      <c r="AF741" s="31" t="s">
        <v>4217</v>
      </c>
      <c r="AG741" s="134" t="s">
        <v>4217</v>
      </c>
      <c r="AH741" s="134" t="s">
        <v>4217</v>
      </c>
      <c r="AI741" s="31" t="s">
        <v>4217</v>
      </c>
    </row>
    <row r="742" spans="1:35" ht="409.5" hidden="1">
      <c r="A742" s="101" t="s">
        <v>504</v>
      </c>
      <c r="B742" s="37" t="s">
        <v>870</v>
      </c>
      <c r="C742" s="37" t="s">
        <v>97</v>
      </c>
      <c r="D742" s="39" t="s">
        <v>97</v>
      </c>
      <c r="E742" s="123" t="s">
        <v>1917</v>
      </c>
      <c r="F742" s="44" t="s">
        <v>2464</v>
      </c>
      <c r="G742" s="44" t="s">
        <v>4217</v>
      </c>
      <c r="H742" s="118" t="s">
        <v>871</v>
      </c>
      <c r="I742" s="31" t="s">
        <v>1864</v>
      </c>
      <c r="J742" s="31" t="s">
        <v>1879</v>
      </c>
      <c r="K742" s="31" t="s">
        <v>1848</v>
      </c>
      <c r="L742" s="31" t="s">
        <v>1855</v>
      </c>
      <c r="M742" s="31" t="s">
        <v>5</v>
      </c>
      <c r="N742" s="31" t="s">
        <v>4217</v>
      </c>
      <c r="O742" s="30" t="e">
        <f>COUNTIF([2]!Table48[[#This Row],[CMMI Primary Care First
Version Date: CY 2022]:[CMS Merit-based Incentive Payment System (MIPS)
Version Date: CY 2022]],"*yes*")</f>
        <v>#REF!</v>
      </c>
      <c r="P742" s="134" t="s">
        <v>4217</v>
      </c>
      <c r="Q742" s="134" t="s">
        <v>4217</v>
      </c>
      <c r="R742" s="134" t="s">
        <v>4217</v>
      </c>
      <c r="S742" s="134" t="s">
        <v>4217</v>
      </c>
      <c r="T742" s="31" t="s">
        <v>4217</v>
      </c>
      <c r="U742" s="134" t="s">
        <v>4217</v>
      </c>
      <c r="V742" s="134" t="s">
        <v>4217</v>
      </c>
      <c r="W742" s="134" t="s">
        <v>1</v>
      </c>
      <c r="X742" s="134" t="s">
        <v>2499</v>
      </c>
      <c r="Y742" s="134" t="s">
        <v>4217</v>
      </c>
      <c r="Z742" s="134" t="s">
        <v>4217</v>
      </c>
      <c r="AA742" s="134" t="s">
        <v>4217</v>
      </c>
      <c r="AB742" s="31" t="s">
        <v>4217</v>
      </c>
      <c r="AC742" s="134" t="s">
        <v>4217</v>
      </c>
      <c r="AD742" s="134" t="s">
        <v>4217</v>
      </c>
      <c r="AE742" s="134" t="s">
        <v>4217</v>
      </c>
      <c r="AF742" s="31" t="s">
        <v>4217</v>
      </c>
      <c r="AG742" s="134" t="s">
        <v>4217</v>
      </c>
      <c r="AH742" s="134" t="s">
        <v>4217</v>
      </c>
      <c r="AI742" s="31" t="s">
        <v>4217</v>
      </c>
    </row>
    <row r="743" spans="1:35" ht="409.5" hidden="1">
      <c r="A743" s="101" t="s">
        <v>333</v>
      </c>
      <c r="B743" s="37" t="s">
        <v>2274</v>
      </c>
      <c r="C743" s="37" t="s">
        <v>306</v>
      </c>
      <c r="D743" s="39" t="s">
        <v>2235</v>
      </c>
      <c r="E743" s="123" t="s">
        <v>227</v>
      </c>
      <c r="F743" s="40" t="s">
        <v>4217</v>
      </c>
      <c r="G743" s="40" t="s">
        <v>4217</v>
      </c>
      <c r="H743" s="118" t="s">
        <v>1399</v>
      </c>
      <c r="I743" s="31" t="s">
        <v>1864</v>
      </c>
      <c r="J743" s="124" t="s">
        <v>1879</v>
      </c>
      <c r="K743" s="31" t="s">
        <v>1848</v>
      </c>
      <c r="L743" s="31" t="s">
        <v>1855</v>
      </c>
      <c r="M743" s="31" t="s">
        <v>311</v>
      </c>
      <c r="N743" s="31" t="s">
        <v>1</v>
      </c>
      <c r="O743" s="30" t="e">
        <f>COUNTIF([2]!Table48[[#This Row],[CMMI Primary Care First
Version Date: CY 2022]:[CMS Merit-based Incentive Payment System (MIPS)
Version Date: CY 2022]],"*yes*")</f>
        <v>#REF!</v>
      </c>
      <c r="P743" s="134" t="s">
        <v>4217</v>
      </c>
      <c r="Q743" s="134" t="s">
        <v>4217</v>
      </c>
      <c r="R743" s="134" t="s">
        <v>4217</v>
      </c>
      <c r="S743" s="134" t="s">
        <v>4217</v>
      </c>
      <c r="T743" s="31" t="s">
        <v>4217</v>
      </c>
      <c r="U743" s="134" t="s">
        <v>4217</v>
      </c>
      <c r="V743" s="134" t="s">
        <v>4217</v>
      </c>
      <c r="W743" s="134" t="s">
        <v>4217</v>
      </c>
      <c r="X743" s="134" t="s">
        <v>4217</v>
      </c>
      <c r="Y743" s="134" t="s">
        <v>4217</v>
      </c>
      <c r="Z743" s="134" t="s">
        <v>4217</v>
      </c>
      <c r="AA743" s="134" t="s">
        <v>4217</v>
      </c>
      <c r="AB743" s="31" t="s">
        <v>4217</v>
      </c>
      <c r="AC743" s="134" t="s">
        <v>4217</v>
      </c>
      <c r="AD743" s="134" t="s">
        <v>4217</v>
      </c>
      <c r="AE743" s="134" t="s">
        <v>4217</v>
      </c>
      <c r="AF743" s="31" t="s">
        <v>4217</v>
      </c>
      <c r="AG743" s="134" t="s">
        <v>4217</v>
      </c>
      <c r="AH743" s="134" t="s">
        <v>4217</v>
      </c>
      <c r="AI743" s="31" t="s">
        <v>4217</v>
      </c>
    </row>
    <row r="744" spans="1:35" ht="409.5" hidden="1">
      <c r="A744" s="101" t="s">
        <v>691</v>
      </c>
      <c r="B744" s="37" t="s">
        <v>2266</v>
      </c>
      <c r="C744" s="37" t="s">
        <v>248</v>
      </c>
      <c r="D744" s="37" t="s">
        <v>2243</v>
      </c>
      <c r="E744" s="123" t="s">
        <v>227</v>
      </c>
      <c r="F744" s="44" t="s">
        <v>4217</v>
      </c>
      <c r="G744" s="44" t="s">
        <v>4217</v>
      </c>
      <c r="H744" s="118" t="s">
        <v>1393</v>
      </c>
      <c r="I744" s="31" t="s">
        <v>1864</v>
      </c>
      <c r="J744" s="31" t="s">
        <v>1879</v>
      </c>
      <c r="K744" s="31" t="s">
        <v>1848</v>
      </c>
      <c r="L744" s="31" t="s">
        <v>1855</v>
      </c>
      <c r="M744" s="31" t="s">
        <v>311</v>
      </c>
      <c r="N744" s="31" t="s">
        <v>4217</v>
      </c>
      <c r="O744" s="30" t="e">
        <f>COUNTIF([2]!Table48[[#This Row],[CMMI Primary Care First
Version Date: CY 2022]:[CMS Merit-based Incentive Payment System (MIPS)
Version Date: CY 2022]],"*yes*")</f>
        <v>#REF!</v>
      </c>
      <c r="P744" s="134" t="s">
        <v>4217</v>
      </c>
      <c r="Q744" s="134" t="s">
        <v>4217</v>
      </c>
      <c r="R744" s="134" t="s">
        <v>4217</v>
      </c>
      <c r="S744" s="134" t="s">
        <v>4217</v>
      </c>
      <c r="T744" s="134" t="s">
        <v>4217</v>
      </c>
      <c r="U744" s="134" t="s">
        <v>4217</v>
      </c>
      <c r="V744" s="134" t="s">
        <v>4217</v>
      </c>
      <c r="W744" s="134" t="s">
        <v>4217</v>
      </c>
      <c r="X744" s="134" t="s">
        <v>4217</v>
      </c>
      <c r="Y744" s="134" t="s">
        <v>4217</v>
      </c>
      <c r="Z744" s="134" t="s">
        <v>4217</v>
      </c>
      <c r="AA744" s="134" t="s">
        <v>4217</v>
      </c>
      <c r="AB744" s="134" t="s">
        <v>4217</v>
      </c>
      <c r="AC744" s="134" t="s">
        <v>4217</v>
      </c>
      <c r="AD744" s="134" t="s">
        <v>4217</v>
      </c>
      <c r="AE744" s="134" t="s">
        <v>4217</v>
      </c>
      <c r="AF744" s="134" t="s">
        <v>4217</v>
      </c>
      <c r="AG744" s="134" t="s">
        <v>4217</v>
      </c>
      <c r="AH744" s="134" t="s">
        <v>4217</v>
      </c>
      <c r="AI744" s="134" t="s">
        <v>4217</v>
      </c>
    </row>
    <row r="745" spans="1:35" ht="234" hidden="1">
      <c r="A745" s="101" t="s">
        <v>376</v>
      </c>
      <c r="B745" s="37" t="s">
        <v>4152</v>
      </c>
      <c r="C745" s="37" t="s">
        <v>97</v>
      </c>
      <c r="D745" s="37" t="s">
        <v>97</v>
      </c>
      <c r="E745" s="123" t="s">
        <v>4404</v>
      </c>
      <c r="F745" s="40" t="s">
        <v>4217</v>
      </c>
      <c r="G745" s="40" t="s">
        <v>4217</v>
      </c>
      <c r="H745" s="118" t="s">
        <v>4405</v>
      </c>
      <c r="I745" s="31" t="s">
        <v>2260</v>
      </c>
      <c r="J745" s="31" t="s">
        <v>4223</v>
      </c>
      <c r="K745" s="31" t="s">
        <v>1848</v>
      </c>
      <c r="L745" s="31" t="s">
        <v>1855</v>
      </c>
      <c r="M745" s="31" t="s">
        <v>5</v>
      </c>
      <c r="N745" s="31" t="s">
        <v>4217</v>
      </c>
      <c r="O745" s="30" t="e">
        <f>COUNTIF([2]!Table48[[#This Row],[CMMI Primary Care First
Version Date: CY 2022]:[CMS Merit-based Incentive Payment System (MIPS)
Version Date: CY 2022]],"*yes*")</f>
        <v>#REF!</v>
      </c>
      <c r="P745" s="134" t="s">
        <v>4217</v>
      </c>
      <c r="Q745" s="134" t="s">
        <v>4217</v>
      </c>
      <c r="R745" s="134" t="s">
        <v>4217</v>
      </c>
      <c r="S745" s="134" t="s">
        <v>4217</v>
      </c>
      <c r="T745" s="31" t="s">
        <v>4217</v>
      </c>
      <c r="U745" s="134" t="s">
        <v>4217</v>
      </c>
      <c r="V745" s="134" t="s">
        <v>4217</v>
      </c>
      <c r="W745" s="134" t="s">
        <v>4217</v>
      </c>
      <c r="X745" s="134" t="s">
        <v>4217</v>
      </c>
      <c r="Y745" s="134" t="s">
        <v>4217</v>
      </c>
      <c r="Z745" s="134" t="s">
        <v>4217</v>
      </c>
      <c r="AA745" s="134" t="s">
        <v>4217</v>
      </c>
      <c r="AB745" s="31" t="s">
        <v>4217</v>
      </c>
      <c r="AC745" s="134" t="s">
        <v>4217</v>
      </c>
      <c r="AD745" s="134" t="s">
        <v>4217</v>
      </c>
      <c r="AE745" s="134" t="s">
        <v>4406</v>
      </c>
      <c r="AF745" s="31" t="s">
        <v>4217</v>
      </c>
      <c r="AG745" s="134" t="s">
        <v>4217</v>
      </c>
      <c r="AH745" s="134" t="s">
        <v>3754</v>
      </c>
      <c r="AI745" s="31" t="s">
        <v>4217</v>
      </c>
    </row>
    <row r="746" spans="1:35" ht="306" hidden="1">
      <c r="A746" s="101" t="s">
        <v>490</v>
      </c>
      <c r="B746" s="37" t="s">
        <v>1683</v>
      </c>
      <c r="C746" s="37" t="s">
        <v>97</v>
      </c>
      <c r="D746" s="39" t="s">
        <v>97</v>
      </c>
      <c r="E746" s="123" t="s">
        <v>1768</v>
      </c>
      <c r="F746" s="40" t="s">
        <v>4217</v>
      </c>
      <c r="G746" s="40" t="s">
        <v>4217</v>
      </c>
      <c r="H746" s="118" t="s">
        <v>1763</v>
      </c>
      <c r="I746" s="31" t="s">
        <v>1881</v>
      </c>
      <c r="J746" s="31" t="s">
        <v>4223</v>
      </c>
      <c r="K746" s="31" t="s">
        <v>1848</v>
      </c>
      <c r="L746" s="31" t="s">
        <v>1891</v>
      </c>
      <c r="M746" s="31" t="s">
        <v>5</v>
      </c>
      <c r="N746" s="31" t="s">
        <v>4217</v>
      </c>
      <c r="O746" s="30" t="e">
        <f>COUNTIF([2]!Table48[[#This Row],[CMMI Primary Care First
Version Date: CY 2022]:[CMS Merit-based Incentive Payment System (MIPS)
Version Date: CY 2022]],"*yes*")</f>
        <v>#REF!</v>
      </c>
      <c r="P746" s="134" t="s">
        <v>4217</v>
      </c>
      <c r="Q746" s="134" t="s">
        <v>4217</v>
      </c>
      <c r="R746" s="134" t="s">
        <v>4217</v>
      </c>
      <c r="S746" s="134" t="s">
        <v>4217</v>
      </c>
      <c r="T746" s="31" t="s">
        <v>4217</v>
      </c>
      <c r="U746" s="134" t="s">
        <v>4217</v>
      </c>
      <c r="V746" s="134" t="s">
        <v>4217</v>
      </c>
      <c r="W746" s="134" t="s">
        <v>4217</v>
      </c>
      <c r="X746" s="134" t="s">
        <v>4217</v>
      </c>
      <c r="Y746" s="134" t="s">
        <v>4217</v>
      </c>
      <c r="Z746" s="134" t="s">
        <v>4217</v>
      </c>
      <c r="AA746" s="134" t="s">
        <v>4217</v>
      </c>
      <c r="AB746" s="31" t="s">
        <v>4217</v>
      </c>
      <c r="AC746" s="134" t="s">
        <v>4217</v>
      </c>
      <c r="AD746" s="134" t="s">
        <v>4217</v>
      </c>
      <c r="AE746" s="134" t="s">
        <v>4217</v>
      </c>
      <c r="AF746" s="134" t="s">
        <v>4217</v>
      </c>
      <c r="AG746" s="134" t="s">
        <v>4217</v>
      </c>
      <c r="AH746" s="134" t="s">
        <v>4217</v>
      </c>
      <c r="AI746" s="31" t="s">
        <v>1684</v>
      </c>
    </row>
    <row r="747" spans="1:35" ht="409.5" hidden="1">
      <c r="A747" s="101" t="s">
        <v>1125</v>
      </c>
      <c r="B747" s="37" t="s">
        <v>3025</v>
      </c>
      <c r="C747" s="37" t="s">
        <v>234</v>
      </c>
      <c r="D747" s="38" t="s">
        <v>2235</v>
      </c>
      <c r="E747" s="123" t="s">
        <v>1622</v>
      </c>
      <c r="F747" s="44" t="s">
        <v>4217</v>
      </c>
      <c r="G747" s="44" t="s">
        <v>4217</v>
      </c>
      <c r="H747" s="118" t="s">
        <v>1535</v>
      </c>
      <c r="I747" s="31" t="s">
        <v>1864</v>
      </c>
      <c r="J747" s="31" t="s">
        <v>1853</v>
      </c>
      <c r="K747" s="31" t="s">
        <v>1848</v>
      </c>
      <c r="L747" s="31" t="s">
        <v>1855</v>
      </c>
      <c r="M747" s="31" t="s">
        <v>1727</v>
      </c>
      <c r="N747" s="31" t="s">
        <v>1</v>
      </c>
      <c r="O747" s="30" t="e">
        <f>COUNTIF([2]!Table48[[#This Row],[CMMI Primary Care First
Version Date: CY 2022]:[CMS Merit-based Incentive Payment System (MIPS)
Version Date: CY 2022]],"*yes*")</f>
        <v>#REF!</v>
      </c>
      <c r="P747" s="134" t="s">
        <v>4217</v>
      </c>
      <c r="Q747" s="134" t="s">
        <v>4217</v>
      </c>
      <c r="R747" s="134" t="s">
        <v>4217</v>
      </c>
      <c r="S747" s="134" t="s">
        <v>4217</v>
      </c>
      <c r="T747" s="134" t="s">
        <v>4217</v>
      </c>
      <c r="U747" s="134" t="s">
        <v>4217</v>
      </c>
      <c r="V747" s="134" t="s">
        <v>4217</v>
      </c>
      <c r="W747" s="134" t="s">
        <v>4217</v>
      </c>
      <c r="X747" s="134" t="s">
        <v>4217</v>
      </c>
      <c r="Y747" s="134" t="s">
        <v>4217</v>
      </c>
      <c r="Z747" s="134" t="s">
        <v>4217</v>
      </c>
      <c r="AA747" s="134" t="s">
        <v>4217</v>
      </c>
      <c r="AB747" s="134" t="s">
        <v>4217</v>
      </c>
      <c r="AC747" s="134" t="s">
        <v>4217</v>
      </c>
      <c r="AD747" s="134" t="s">
        <v>4217</v>
      </c>
      <c r="AE747" s="134" t="s">
        <v>4217</v>
      </c>
      <c r="AF747" s="134" t="s">
        <v>4217</v>
      </c>
      <c r="AG747" s="134" t="s">
        <v>4217</v>
      </c>
      <c r="AH747" s="134" t="s">
        <v>4217</v>
      </c>
      <c r="AI747" s="134" t="s">
        <v>4217</v>
      </c>
    </row>
    <row r="748" spans="1:35" ht="360" hidden="1">
      <c r="A748" s="101" t="s">
        <v>686</v>
      </c>
      <c r="B748" s="37" t="s">
        <v>3012</v>
      </c>
      <c r="C748" s="37" t="s">
        <v>73</v>
      </c>
      <c r="D748" s="39" t="s">
        <v>2235</v>
      </c>
      <c r="E748" s="123" t="s">
        <v>1622</v>
      </c>
      <c r="F748" s="44" t="s">
        <v>4217</v>
      </c>
      <c r="G748" s="44" t="s">
        <v>4217</v>
      </c>
      <c r="H748" s="118" t="s">
        <v>1529</v>
      </c>
      <c r="I748" s="31" t="s">
        <v>1864</v>
      </c>
      <c r="J748" s="31" t="s">
        <v>1865</v>
      </c>
      <c r="K748" s="31" t="s">
        <v>1848</v>
      </c>
      <c r="L748" s="31" t="s">
        <v>1855</v>
      </c>
      <c r="M748" s="31" t="s">
        <v>311</v>
      </c>
      <c r="N748" s="31" t="s">
        <v>4217</v>
      </c>
      <c r="O748" s="30" t="e">
        <f>COUNTIF([2]!Table48[[#This Row],[CMMI Primary Care First
Version Date: CY 2022]:[CMS Merit-based Incentive Payment System (MIPS)
Version Date: CY 2022]],"*yes*")</f>
        <v>#REF!</v>
      </c>
      <c r="P748" s="134" t="s">
        <v>4217</v>
      </c>
      <c r="Q748" s="134" t="s">
        <v>4217</v>
      </c>
      <c r="R748" s="134" t="s">
        <v>4217</v>
      </c>
      <c r="S748" s="134" t="s">
        <v>4217</v>
      </c>
      <c r="T748" s="134" t="s">
        <v>4217</v>
      </c>
      <c r="U748" s="134" t="s">
        <v>4217</v>
      </c>
      <c r="V748" s="134" t="s">
        <v>4217</v>
      </c>
      <c r="W748" s="134" t="s">
        <v>4217</v>
      </c>
      <c r="X748" s="134" t="s">
        <v>4217</v>
      </c>
      <c r="Y748" s="134" t="s">
        <v>4217</v>
      </c>
      <c r="Z748" s="134" t="s">
        <v>4217</v>
      </c>
      <c r="AA748" s="134" t="s">
        <v>4217</v>
      </c>
      <c r="AB748" s="134" t="s">
        <v>4217</v>
      </c>
      <c r="AC748" s="134" t="s">
        <v>4217</v>
      </c>
      <c r="AD748" s="134" t="s">
        <v>4217</v>
      </c>
      <c r="AE748" s="134" t="s">
        <v>4217</v>
      </c>
      <c r="AF748" s="134" t="s">
        <v>4217</v>
      </c>
      <c r="AG748" s="134" t="s">
        <v>4217</v>
      </c>
      <c r="AH748" s="134" t="s">
        <v>4217</v>
      </c>
      <c r="AI748" s="134" t="s">
        <v>4217</v>
      </c>
    </row>
    <row r="749" spans="1:35" ht="216" hidden="1">
      <c r="A749" s="101" t="s">
        <v>703</v>
      </c>
      <c r="B749" s="37" t="s">
        <v>3033</v>
      </c>
      <c r="C749" s="37" t="s">
        <v>238</v>
      </c>
      <c r="D749" s="37" t="s">
        <v>2235</v>
      </c>
      <c r="E749" s="123" t="s">
        <v>1622</v>
      </c>
      <c r="F749" s="44" t="s">
        <v>4217</v>
      </c>
      <c r="G749" s="44" t="s">
        <v>4217</v>
      </c>
      <c r="H749" s="118" t="s">
        <v>1542</v>
      </c>
      <c r="I749" s="31" t="s">
        <v>1864</v>
      </c>
      <c r="J749" s="31" t="s">
        <v>1853</v>
      </c>
      <c r="K749" s="31" t="s">
        <v>1848</v>
      </c>
      <c r="L749" s="31" t="s">
        <v>1855</v>
      </c>
      <c r="M749" s="31" t="s">
        <v>1727</v>
      </c>
      <c r="N749" s="31" t="s">
        <v>4217</v>
      </c>
      <c r="O749" s="30" t="e">
        <f>COUNTIF([2]!Table48[[#This Row],[CMMI Primary Care First
Version Date: CY 2022]:[CMS Merit-based Incentive Payment System (MIPS)
Version Date: CY 2022]],"*yes*")</f>
        <v>#REF!</v>
      </c>
      <c r="P749" s="134" t="s">
        <v>4217</v>
      </c>
      <c r="Q749" s="134" t="s">
        <v>4217</v>
      </c>
      <c r="R749" s="134" t="s">
        <v>4217</v>
      </c>
      <c r="S749" s="134" t="s">
        <v>4217</v>
      </c>
      <c r="T749" s="134" t="s">
        <v>4217</v>
      </c>
      <c r="U749" s="134" t="s">
        <v>4217</v>
      </c>
      <c r="V749" s="134" t="s">
        <v>4217</v>
      </c>
      <c r="W749" s="134" t="s">
        <v>4217</v>
      </c>
      <c r="X749" s="134" t="s">
        <v>4217</v>
      </c>
      <c r="Y749" s="134" t="s">
        <v>4217</v>
      </c>
      <c r="Z749" s="134" t="s">
        <v>4217</v>
      </c>
      <c r="AA749" s="134" t="s">
        <v>4217</v>
      </c>
      <c r="AB749" s="134" t="s">
        <v>4217</v>
      </c>
      <c r="AC749" s="134" t="s">
        <v>4217</v>
      </c>
      <c r="AD749" s="134" t="s">
        <v>4217</v>
      </c>
      <c r="AE749" s="134" t="s">
        <v>4217</v>
      </c>
      <c r="AF749" s="134" t="s">
        <v>4217</v>
      </c>
      <c r="AG749" s="134" t="s">
        <v>4217</v>
      </c>
      <c r="AH749" s="134" t="s">
        <v>4217</v>
      </c>
      <c r="AI749" s="134" t="s">
        <v>4217</v>
      </c>
    </row>
    <row r="750" spans="1:35" ht="409.5" hidden="1">
      <c r="A750" s="101" t="s">
        <v>1102</v>
      </c>
      <c r="B750" s="37" t="s">
        <v>2278</v>
      </c>
      <c r="C750" s="37" t="s">
        <v>307</v>
      </c>
      <c r="D750" s="37" t="s">
        <v>2235</v>
      </c>
      <c r="E750" s="123" t="s">
        <v>1622</v>
      </c>
      <c r="F750" s="44" t="s">
        <v>4217</v>
      </c>
      <c r="G750" s="44" t="s">
        <v>4217</v>
      </c>
      <c r="H750" s="118" t="s">
        <v>1401</v>
      </c>
      <c r="I750" s="31" t="s">
        <v>1864</v>
      </c>
      <c r="J750" s="31" t="s">
        <v>1865</v>
      </c>
      <c r="K750" s="31" t="s">
        <v>1848</v>
      </c>
      <c r="L750" s="31" t="s">
        <v>1891</v>
      </c>
      <c r="M750" s="31" t="s">
        <v>311</v>
      </c>
      <c r="N750" s="31" t="s">
        <v>4217</v>
      </c>
      <c r="O750" s="30" t="e">
        <f>COUNTIF([2]!Table48[[#This Row],[CMMI Primary Care First
Version Date: CY 2022]:[CMS Merit-based Incentive Payment System (MIPS)
Version Date: CY 2022]],"*yes*")</f>
        <v>#REF!</v>
      </c>
      <c r="P750" s="134" t="s">
        <v>4217</v>
      </c>
      <c r="Q750" s="134" t="s">
        <v>4217</v>
      </c>
      <c r="R750" s="134" t="s">
        <v>4217</v>
      </c>
      <c r="S750" s="134" t="s">
        <v>4217</v>
      </c>
      <c r="T750" s="134" t="s">
        <v>4217</v>
      </c>
      <c r="U750" s="134" t="s">
        <v>4217</v>
      </c>
      <c r="V750" s="134" t="s">
        <v>4217</v>
      </c>
      <c r="W750" s="134" t="s">
        <v>4217</v>
      </c>
      <c r="X750" s="134" t="s">
        <v>4217</v>
      </c>
      <c r="Y750" s="134" t="s">
        <v>4217</v>
      </c>
      <c r="Z750" s="134" t="s">
        <v>3706</v>
      </c>
      <c r="AA750" s="134" t="s">
        <v>4217</v>
      </c>
      <c r="AB750" s="134" t="s">
        <v>4217</v>
      </c>
      <c r="AC750" s="134" t="s">
        <v>4217</v>
      </c>
      <c r="AD750" s="134" t="s">
        <v>4217</v>
      </c>
      <c r="AE750" s="134" t="s">
        <v>4217</v>
      </c>
      <c r="AF750" s="134" t="s">
        <v>4217</v>
      </c>
      <c r="AG750" s="134" t="s">
        <v>4217</v>
      </c>
      <c r="AH750" s="134" t="s">
        <v>4217</v>
      </c>
      <c r="AI750" s="134" t="s">
        <v>4217</v>
      </c>
    </row>
    <row r="751" spans="1:35" ht="162" hidden="1">
      <c r="A751" s="101" t="s">
        <v>1090</v>
      </c>
      <c r="B751" s="37" t="s">
        <v>957</v>
      </c>
      <c r="C751" s="37" t="s">
        <v>97</v>
      </c>
      <c r="D751" s="37" t="s">
        <v>97</v>
      </c>
      <c r="E751" s="123" t="s">
        <v>1906</v>
      </c>
      <c r="F751" s="44" t="s">
        <v>2564</v>
      </c>
      <c r="G751" s="44" t="s">
        <v>4217</v>
      </c>
      <c r="H751" s="118" t="s">
        <v>958</v>
      </c>
      <c r="I751" s="31" t="s">
        <v>1864</v>
      </c>
      <c r="J751" s="31" t="s">
        <v>1865</v>
      </c>
      <c r="K751" s="31" t="s">
        <v>1854</v>
      </c>
      <c r="L751" s="31" t="s">
        <v>1855</v>
      </c>
      <c r="M751" s="31" t="s">
        <v>1727</v>
      </c>
      <c r="N751" s="31" t="s">
        <v>4217</v>
      </c>
      <c r="O751" s="30" t="e">
        <f>COUNTIF([2]!Table48[[#This Row],[CMMI Primary Care First
Version Date: CY 2022]:[CMS Merit-based Incentive Payment System (MIPS)
Version Date: CY 2022]],"*yes*")</f>
        <v>#REF!</v>
      </c>
      <c r="P751" s="134" t="s">
        <v>4217</v>
      </c>
      <c r="Q751" s="134" t="s">
        <v>4217</v>
      </c>
      <c r="R751" s="134" t="s">
        <v>4217</v>
      </c>
      <c r="S751" s="134" t="s">
        <v>4217</v>
      </c>
      <c r="T751" s="134" t="s">
        <v>4217</v>
      </c>
      <c r="U751" s="134" t="s">
        <v>4217</v>
      </c>
      <c r="V751" s="134" t="s">
        <v>4217</v>
      </c>
      <c r="W751" s="134" t="s">
        <v>1</v>
      </c>
      <c r="X751" s="134" t="s">
        <v>4217</v>
      </c>
      <c r="Y751" s="134" t="s">
        <v>4217</v>
      </c>
      <c r="Z751" s="134" t="s">
        <v>4217</v>
      </c>
      <c r="AA751" s="134" t="s">
        <v>4217</v>
      </c>
      <c r="AB751" s="134" t="s">
        <v>4217</v>
      </c>
      <c r="AC751" s="134" t="s">
        <v>4217</v>
      </c>
      <c r="AD751" s="134" t="s">
        <v>4217</v>
      </c>
      <c r="AE751" s="134" t="s">
        <v>4217</v>
      </c>
      <c r="AF751" s="134" t="s">
        <v>4217</v>
      </c>
      <c r="AG751" s="134" t="s">
        <v>4217</v>
      </c>
      <c r="AH751" s="134" t="s">
        <v>4217</v>
      </c>
      <c r="AI751" s="134" t="s">
        <v>4217</v>
      </c>
    </row>
    <row r="752" spans="1:35" ht="409.5" hidden="1">
      <c r="A752" s="101" t="s">
        <v>387</v>
      </c>
      <c r="B752" s="37" t="s">
        <v>2886</v>
      </c>
      <c r="C752" s="37" t="s">
        <v>228</v>
      </c>
      <c r="D752" s="37" t="s">
        <v>2235</v>
      </c>
      <c r="E752" s="123" t="s">
        <v>227</v>
      </c>
      <c r="F752" s="40" t="s">
        <v>4217</v>
      </c>
      <c r="G752" s="40" t="s">
        <v>4217</v>
      </c>
      <c r="H752" s="118" t="s">
        <v>1524</v>
      </c>
      <c r="I752" s="31" t="s">
        <v>1864</v>
      </c>
      <c r="J752" s="31" t="s">
        <v>1859</v>
      </c>
      <c r="K752" s="31" t="s">
        <v>1848</v>
      </c>
      <c r="L752" s="31" t="s">
        <v>1849</v>
      </c>
      <c r="M752" s="31" t="s">
        <v>311</v>
      </c>
      <c r="N752" s="31" t="s">
        <v>4217</v>
      </c>
      <c r="O752" s="30" t="e">
        <f>COUNTIF([2]!Table48[[#This Row],[CMMI Primary Care First
Version Date: CY 2022]:[CMS Merit-based Incentive Payment System (MIPS)
Version Date: CY 2022]],"*yes*")</f>
        <v>#REF!</v>
      </c>
      <c r="P752" s="134" t="s">
        <v>4217</v>
      </c>
      <c r="Q752" s="134" t="s">
        <v>4217</v>
      </c>
      <c r="R752" s="134" t="s">
        <v>4217</v>
      </c>
      <c r="S752" s="134" t="s">
        <v>4217</v>
      </c>
      <c r="T752" s="31" t="s">
        <v>4217</v>
      </c>
      <c r="U752" s="134" t="s">
        <v>4217</v>
      </c>
      <c r="V752" s="134" t="s">
        <v>4217</v>
      </c>
      <c r="W752" s="134" t="s">
        <v>4217</v>
      </c>
      <c r="X752" s="134" t="s">
        <v>4217</v>
      </c>
      <c r="Y752" s="134" t="s">
        <v>4217</v>
      </c>
      <c r="Z752" s="134" t="s">
        <v>4217</v>
      </c>
      <c r="AA752" s="134" t="s">
        <v>4217</v>
      </c>
      <c r="AB752" s="31" t="s">
        <v>4217</v>
      </c>
      <c r="AC752" s="134" t="s">
        <v>4217</v>
      </c>
      <c r="AD752" s="134" t="s">
        <v>4217</v>
      </c>
      <c r="AE752" s="134" t="s">
        <v>4217</v>
      </c>
      <c r="AF752" s="31" t="s">
        <v>4217</v>
      </c>
      <c r="AG752" s="134" t="s">
        <v>4217</v>
      </c>
      <c r="AH752" s="134" t="s">
        <v>4217</v>
      </c>
      <c r="AI752" s="31" t="s">
        <v>4217</v>
      </c>
    </row>
    <row r="753" spans="1:35" ht="409.5" hidden="1">
      <c r="A753" s="101" t="s">
        <v>1222</v>
      </c>
      <c r="B753" s="37" t="s">
        <v>4407</v>
      </c>
      <c r="C753" s="37" t="s">
        <v>97</v>
      </c>
      <c r="D753" s="37" t="s">
        <v>97</v>
      </c>
      <c r="E753" s="123" t="s">
        <v>1888</v>
      </c>
      <c r="F753" s="40" t="s">
        <v>4217</v>
      </c>
      <c r="G753" s="40" t="s">
        <v>4217</v>
      </c>
      <c r="H753" s="118" t="s">
        <v>4408</v>
      </c>
      <c r="I753" s="31" t="s">
        <v>1883</v>
      </c>
      <c r="J753" s="31" t="s">
        <v>97</v>
      </c>
      <c r="K753" s="31" t="s">
        <v>1848</v>
      </c>
      <c r="L753" s="31" t="s">
        <v>1849</v>
      </c>
      <c r="M753" s="31" t="s">
        <v>1982</v>
      </c>
      <c r="N753" s="31" t="s">
        <v>4217</v>
      </c>
      <c r="O753" s="30" t="e">
        <f>COUNTIF([2]!Table48[[#This Row],[CMMI Primary Care First
Version Date: CY 2022]:[CMS Merit-based Incentive Payment System (MIPS)
Version Date: CY 2022]],"*yes*")</f>
        <v>#REF!</v>
      </c>
      <c r="P753" s="134" t="s">
        <v>4217</v>
      </c>
      <c r="Q753" s="134" t="s">
        <v>4217</v>
      </c>
      <c r="R753" s="134" t="s">
        <v>4217</v>
      </c>
      <c r="S753" s="31" t="s">
        <v>4217</v>
      </c>
      <c r="T753" s="31" t="s">
        <v>4217</v>
      </c>
      <c r="U753" s="31" t="s">
        <v>4217</v>
      </c>
      <c r="V753" s="31" t="s">
        <v>4217</v>
      </c>
      <c r="W753" s="31" t="s">
        <v>4217</v>
      </c>
      <c r="X753" s="134" t="s">
        <v>4217</v>
      </c>
      <c r="Y753" s="31" t="s">
        <v>4217</v>
      </c>
      <c r="Z753" s="31" t="s">
        <v>4217</v>
      </c>
      <c r="AA753" s="31" t="s">
        <v>4217</v>
      </c>
      <c r="AB753" s="31" t="s">
        <v>4217</v>
      </c>
      <c r="AC753" s="31" t="s">
        <v>4217</v>
      </c>
      <c r="AD753" s="31" t="s">
        <v>4217</v>
      </c>
      <c r="AE753" s="31" t="s">
        <v>4217</v>
      </c>
      <c r="AF753" s="31" t="s">
        <v>4217</v>
      </c>
      <c r="AG753" s="31" t="s">
        <v>1</v>
      </c>
      <c r="AH753" s="31" t="s">
        <v>4217</v>
      </c>
      <c r="AI753" s="31" t="s">
        <v>4217</v>
      </c>
    </row>
    <row r="754" spans="1:35" ht="252" hidden="1">
      <c r="A754" s="101" t="s">
        <v>1149</v>
      </c>
      <c r="B754" s="37" t="s">
        <v>2910</v>
      </c>
      <c r="C754" s="37" t="s">
        <v>2911</v>
      </c>
      <c r="D754" s="37" t="s">
        <v>2243</v>
      </c>
      <c r="E754" s="123" t="s">
        <v>134</v>
      </c>
      <c r="F754" s="44" t="s">
        <v>4217</v>
      </c>
      <c r="G754" s="44" t="s">
        <v>4217</v>
      </c>
      <c r="H754" s="118" t="s">
        <v>2912</v>
      </c>
      <c r="I754" s="31" t="s">
        <v>1864</v>
      </c>
      <c r="J754" s="31" t="s">
        <v>1853</v>
      </c>
      <c r="K754" s="31" t="s">
        <v>2904</v>
      </c>
      <c r="L754" s="31" t="s">
        <v>1855</v>
      </c>
      <c r="M754" s="31" t="s">
        <v>311</v>
      </c>
      <c r="N754" s="31" t="s">
        <v>1</v>
      </c>
      <c r="O754" s="30" t="e">
        <f>COUNTIF([2]!Table48[[#This Row],[CMMI Primary Care First
Version Date: CY 2022]:[CMS Merit-based Incentive Payment System (MIPS)
Version Date: CY 2022]],"*yes*")</f>
        <v>#REF!</v>
      </c>
      <c r="P754" s="134" t="s">
        <v>4217</v>
      </c>
      <c r="Q754" s="134" t="s">
        <v>4217</v>
      </c>
      <c r="R754" s="134" t="s">
        <v>4217</v>
      </c>
      <c r="S754" s="134" t="s">
        <v>4217</v>
      </c>
      <c r="T754" s="134" t="s">
        <v>4217</v>
      </c>
      <c r="U754" s="134" t="s">
        <v>4217</v>
      </c>
      <c r="V754" s="134" t="s">
        <v>4217</v>
      </c>
      <c r="W754" s="134" t="s">
        <v>4217</v>
      </c>
      <c r="X754" s="134" t="s">
        <v>2236</v>
      </c>
      <c r="Y754" s="134" t="s">
        <v>4217</v>
      </c>
      <c r="Z754" s="134" t="s">
        <v>4217</v>
      </c>
      <c r="AA754" s="134" t="s">
        <v>4217</v>
      </c>
      <c r="AB754" s="134" t="s">
        <v>4217</v>
      </c>
      <c r="AC754" s="134" t="s">
        <v>4217</v>
      </c>
      <c r="AD754" s="134" t="s">
        <v>4217</v>
      </c>
      <c r="AE754" s="134" t="s">
        <v>4217</v>
      </c>
      <c r="AF754" s="134" t="s">
        <v>4217</v>
      </c>
      <c r="AG754" s="134" t="s">
        <v>4217</v>
      </c>
      <c r="AH754" s="134" t="s">
        <v>4217</v>
      </c>
      <c r="AI754" s="134" t="s">
        <v>4217</v>
      </c>
    </row>
    <row r="755" spans="1:35" ht="409.5" hidden="1">
      <c r="A755" s="101" t="s">
        <v>351</v>
      </c>
      <c r="B755" s="37" t="s">
        <v>2271</v>
      </c>
      <c r="C755" s="37" t="s">
        <v>251</v>
      </c>
      <c r="D755" s="39" t="s">
        <v>2243</v>
      </c>
      <c r="E755" s="123" t="s">
        <v>227</v>
      </c>
      <c r="F755" s="44" t="s">
        <v>4217</v>
      </c>
      <c r="G755" s="44" t="s">
        <v>4217</v>
      </c>
      <c r="H755" s="118" t="s">
        <v>1396</v>
      </c>
      <c r="I755" s="31" t="s">
        <v>1864</v>
      </c>
      <c r="J755" s="31" t="s">
        <v>1879</v>
      </c>
      <c r="K755" s="31" t="s">
        <v>1848</v>
      </c>
      <c r="L755" s="31" t="s">
        <v>1855</v>
      </c>
      <c r="M755" s="31" t="s">
        <v>311</v>
      </c>
      <c r="N755" s="31" t="s">
        <v>1</v>
      </c>
      <c r="O755" s="30" t="e">
        <f>COUNTIF([2]!Table48[[#This Row],[CMMI Primary Care First
Version Date: CY 2022]:[CMS Merit-based Incentive Payment System (MIPS)
Version Date: CY 2022]],"*yes*")</f>
        <v>#REF!</v>
      </c>
      <c r="P755" s="134" t="s">
        <v>4217</v>
      </c>
      <c r="Q755" s="134" t="s">
        <v>4217</v>
      </c>
      <c r="R755" s="134" t="s">
        <v>4217</v>
      </c>
      <c r="S755" s="134" t="s">
        <v>4217</v>
      </c>
      <c r="T755" s="134" t="s">
        <v>4217</v>
      </c>
      <c r="U755" s="134" t="s">
        <v>4217</v>
      </c>
      <c r="V755" s="134" t="s">
        <v>4217</v>
      </c>
      <c r="W755" s="134" t="s">
        <v>4217</v>
      </c>
      <c r="X755" s="134" t="s">
        <v>4217</v>
      </c>
      <c r="Y755" s="134" t="s">
        <v>4217</v>
      </c>
      <c r="Z755" s="134" t="s">
        <v>4217</v>
      </c>
      <c r="AA755" s="134" t="s">
        <v>4217</v>
      </c>
      <c r="AB755" s="134" t="s">
        <v>4217</v>
      </c>
      <c r="AC755" s="134" t="s">
        <v>4217</v>
      </c>
      <c r="AD755" s="134" t="s">
        <v>4217</v>
      </c>
      <c r="AE755" s="134" t="s">
        <v>4217</v>
      </c>
      <c r="AF755" s="134" t="s">
        <v>4217</v>
      </c>
      <c r="AG755" s="134" t="s">
        <v>4217</v>
      </c>
      <c r="AH755" s="134" t="s">
        <v>4217</v>
      </c>
      <c r="AI755" s="134" t="s">
        <v>4217</v>
      </c>
    </row>
    <row r="756" spans="1:35" ht="288" hidden="1">
      <c r="A756" s="101" t="s">
        <v>1151</v>
      </c>
      <c r="B756" s="37" t="s">
        <v>3190</v>
      </c>
      <c r="C756" s="37" t="s">
        <v>260</v>
      </c>
      <c r="D756" s="37" t="s">
        <v>2235</v>
      </c>
      <c r="E756" s="123" t="s">
        <v>1622</v>
      </c>
      <c r="F756" s="44" t="s">
        <v>4217</v>
      </c>
      <c r="G756" s="44" t="s">
        <v>4217</v>
      </c>
      <c r="H756" s="118" t="s">
        <v>3191</v>
      </c>
      <c r="I756" s="31" t="s">
        <v>1864</v>
      </c>
      <c r="J756" s="31" t="s">
        <v>1868</v>
      </c>
      <c r="K756" s="31" t="s">
        <v>1848</v>
      </c>
      <c r="L756" s="31" t="s">
        <v>1891</v>
      </c>
      <c r="M756" s="31" t="s">
        <v>1727</v>
      </c>
      <c r="N756" s="31" t="s">
        <v>4217</v>
      </c>
      <c r="O756" s="30" t="e">
        <f>COUNTIF([2]!Table48[[#This Row],[CMMI Primary Care First
Version Date: CY 2022]:[CMS Merit-based Incentive Payment System (MIPS)
Version Date: CY 2022]],"*yes*")</f>
        <v>#REF!</v>
      </c>
      <c r="P756" s="134" t="s">
        <v>4217</v>
      </c>
      <c r="Q756" s="134" t="s">
        <v>4217</v>
      </c>
      <c r="R756" s="134" t="s">
        <v>4217</v>
      </c>
      <c r="S756" s="134" t="s">
        <v>4217</v>
      </c>
      <c r="T756" s="134" t="s">
        <v>4217</v>
      </c>
      <c r="U756" s="134" t="s">
        <v>4217</v>
      </c>
      <c r="V756" s="134" t="s">
        <v>4217</v>
      </c>
      <c r="W756" s="134" t="s">
        <v>4217</v>
      </c>
      <c r="X756" s="134" t="s">
        <v>4217</v>
      </c>
      <c r="Y756" s="134" t="s">
        <v>4217</v>
      </c>
      <c r="Z756" s="134" t="s">
        <v>3710</v>
      </c>
      <c r="AA756" s="134" t="s">
        <v>1830</v>
      </c>
      <c r="AB756" s="134" t="s">
        <v>4217</v>
      </c>
      <c r="AC756" s="134" t="s">
        <v>4217</v>
      </c>
      <c r="AD756" s="134" t="s">
        <v>4217</v>
      </c>
      <c r="AE756" s="134" t="s">
        <v>4217</v>
      </c>
      <c r="AF756" s="134" t="s">
        <v>4217</v>
      </c>
      <c r="AG756" s="134" t="s">
        <v>4217</v>
      </c>
      <c r="AH756" s="134" t="s">
        <v>4217</v>
      </c>
      <c r="AI756" s="134" t="s">
        <v>4217</v>
      </c>
    </row>
    <row r="757" spans="1:35" ht="396" hidden="1">
      <c r="A757" s="101" t="s">
        <v>3579</v>
      </c>
      <c r="B757" s="37" t="s">
        <v>2314</v>
      </c>
      <c r="C757" s="37" t="s">
        <v>274</v>
      </c>
      <c r="D757" s="37" t="s">
        <v>2235</v>
      </c>
      <c r="E757" s="123" t="s">
        <v>1622</v>
      </c>
      <c r="F757" s="40" t="s">
        <v>4217</v>
      </c>
      <c r="G757" s="40" t="s">
        <v>4217</v>
      </c>
      <c r="H757" s="118" t="s">
        <v>1428</v>
      </c>
      <c r="I757" s="31" t="s">
        <v>1864</v>
      </c>
      <c r="J757" s="31" t="s">
        <v>1868</v>
      </c>
      <c r="K757" s="31" t="s">
        <v>1848</v>
      </c>
      <c r="L757" s="31" t="s">
        <v>1855</v>
      </c>
      <c r="M757" s="31" t="s">
        <v>1727</v>
      </c>
      <c r="N757" s="31" t="s">
        <v>4217</v>
      </c>
      <c r="O757" s="30" t="e">
        <f>COUNTIF([2]!Table48[[#This Row],[CMMI Primary Care First
Version Date: CY 2022]:[CMS Merit-based Incentive Payment System (MIPS)
Version Date: CY 2022]],"*yes*")</f>
        <v>#REF!</v>
      </c>
      <c r="P757" s="134" t="s">
        <v>4217</v>
      </c>
      <c r="Q757" s="134" t="s">
        <v>4217</v>
      </c>
      <c r="R757" s="134" t="s">
        <v>4217</v>
      </c>
      <c r="S757" s="134" t="s">
        <v>4217</v>
      </c>
      <c r="T757" s="31" t="s">
        <v>4217</v>
      </c>
      <c r="U757" s="134" t="s">
        <v>4217</v>
      </c>
      <c r="V757" s="134" t="s">
        <v>4217</v>
      </c>
      <c r="W757" s="134" t="s">
        <v>4217</v>
      </c>
      <c r="X757" s="134" t="s">
        <v>4217</v>
      </c>
      <c r="Y757" s="134" t="s">
        <v>4217</v>
      </c>
      <c r="Z757" s="134" t="s">
        <v>4217</v>
      </c>
      <c r="AA757" s="134" t="s">
        <v>4217</v>
      </c>
      <c r="AB757" s="31" t="s">
        <v>4217</v>
      </c>
      <c r="AC757" s="134" t="s">
        <v>4217</v>
      </c>
      <c r="AD757" s="134" t="s">
        <v>4217</v>
      </c>
      <c r="AE757" s="134" t="s">
        <v>4217</v>
      </c>
      <c r="AF757" s="31" t="s">
        <v>4217</v>
      </c>
      <c r="AG757" s="134" t="s">
        <v>4217</v>
      </c>
      <c r="AH757" s="134" t="s">
        <v>4217</v>
      </c>
      <c r="AI757" s="31" t="s">
        <v>4217</v>
      </c>
    </row>
    <row r="758" spans="1:35" ht="396" hidden="1">
      <c r="A758" s="101" t="s">
        <v>422</v>
      </c>
      <c r="B758" s="37" t="s">
        <v>2211</v>
      </c>
      <c r="C758" s="37" t="s">
        <v>51</v>
      </c>
      <c r="D758" s="39" t="s">
        <v>2235</v>
      </c>
      <c r="E758" s="123" t="s">
        <v>1919</v>
      </c>
      <c r="F758" s="40" t="s">
        <v>4217</v>
      </c>
      <c r="G758" s="40" t="s">
        <v>4217</v>
      </c>
      <c r="H758" s="118" t="s">
        <v>1997</v>
      </c>
      <c r="I758" s="31" t="s">
        <v>1864</v>
      </c>
      <c r="J758" s="31" t="s">
        <v>97</v>
      </c>
      <c r="K758" s="31" t="s">
        <v>1848</v>
      </c>
      <c r="L758" s="31" t="s">
        <v>1891</v>
      </c>
      <c r="M758" s="31" t="s">
        <v>311</v>
      </c>
      <c r="N758" s="31" t="s">
        <v>4217</v>
      </c>
      <c r="O758" s="30" t="e">
        <f>COUNTIF([2]!Table48[[#This Row],[CMMI Primary Care First
Version Date: CY 2022]:[CMS Merit-based Incentive Payment System (MIPS)
Version Date: CY 2022]],"*yes*")</f>
        <v>#REF!</v>
      </c>
      <c r="P758" s="134" t="s">
        <v>4217</v>
      </c>
      <c r="Q758" s="134" t="s">
        <v>4217</v>
      </c>
      <c r="R758" s="134" t="s">
        <v>4217</v>
      </c>
      <c r="S758" s="134" t="s">
        <v>4217</v>
      </c>
      <c r="T758" s="31" t="s">
        <v>4217</v>
      </c>
      <c r="U758" s="134" t="s">
        <v>4217</v>
      </c>
      <c r="V758" s="134" t="s">
        <v>4217</v>
      </c>
      <c r="W758" s="134" t="s">
        <v>4217</v>
      </c>
      <c r="X758" s="134" t="s">
        <v>4217</v>
      </c>
      <c r="Y758" s="134" t="s">
        <v>4217</v>
      </c>
      <c r="Z758" s="134" t="s">
        <v>3725</v>
      </c>
      <c r="AA758" s="134" t="s">
        <v>4217</v>
      </c>
      <c r="AB758" s="31" t="s">
        <v>4217</v>
      </c>
      <c r="AC758" s="134" t="s">
        <v>4217</v>
      </c>
      <c r="AD758" s="134" t="s">
        <v>4217</v>
      </c>
      <c r="AE758" s="134" t="s">
        <v>4217</v>
      </c>
      <c r="AF758" s="31" t="s">
        <v>4217</v>
      </c>
      <c r="AG758" s="134" t="s">
        <v>4217</v>
      </c>
      <c r="AH758" s="134" t="s">
        <v>4217</v>
      </c>
      <c r="AI758" s="31" t="s">
        <v>4217</v>
      </c>
    </row>
    <row r="759" spans="1:35" ht="409.5" hidden="1">
      <c r="A759" s="101" t="s">
        <v>2726</v>
      </c>
      <c r="B759" s="37" t="s">
        <v>3578</v>
      </c>
      <c r="C759" s="37" t="s">
        <v>97</v>
      </c>
      <c r="D759" s="37" t="s">
        <v>97</v>
      </c>
      <c r="E759" s="123" t="s">
        <v>1920</v>
      </c>
      <c r="F759" s="40" t="s">
        <v>4217</v>
      </c>
      <c r="G759" s="40" t="s">
        <v>4217</v>
      </c>
      <c r="H759" s="118" t="s">
        <v>2115</v>
      </c>
      <c r="I759" s="31" t="s">
        <v>2260</v>
      </c>
      <c r="J759" s="31" t="s">
        <v>1859</v>
      </c>
      <c r="K759" s="31" t="s">
        <v>1848</v>
      </c>
      <c r="L759" s="31" t="s">
        <v>1855</v>
      </c>
      <c r="M759" s="31" t="s">
        <v>6</v>
      </c>
      <c r="N759" s="31" t="s">
        <v>4217</v>
      </c>
      <c r="O759" s="30" t="e">
        <f>COUNTIF([2]!Table48[[#This Row],[CMMI Primary Care First
Version Date: CY 2022]:[CMS Merit-based Incentive Payment System (MIPS)
Version Date: CY 2022]],"*yes*")</f>
        <v>#REF!</v>
      </c>
      <c r="P759" s="134" t="s">
        <v>4217</v>
      </c>
      <c r="Q759" s="134" t="s">
        <v>4217</v>
      </c>
      <c r="R759" s="134" t="s">
        <v>4217</v>
      </c>
      <c r="S759" s="134" t="s">
        <v>4217</v>
      </c>
      <c r="T759" s="31" t="s">
        <v>4217</v>
      </c>
      <c r="U759" s="134" t="s">
        <v>4217</v>
      </c>
      <c r="V759" s="134" t="s">
        <v>4217</v>
      </c>
      <c r="W759" s="134" t="s">
        <v>4217</v>
      </c>
      <c r="X759" s="134" t="s">
        <v>4217</v>
      </c>
      <c r="Y759" s="134" t="s">
        <v>4217</v>
      </c>
      <c r="Z759" s="134" t="s">
        <v>4217</v>
      </c>
      <c r="AA759" s="134" t="s">
        <v>4217</v>
      </c>
      <c r="AB759" s="31" t="s">
        <v>4217</v>
      </c>
      <c r="AC759" s="134" t="s">
        <v>4217</v>
      </c>
      <c r="AD759" s="134" t="s">
        <v>4217</v>
      </c>
      <c r="AE759" s="134" t="s">
        <v>4217</v>
      </c>
      <c r="AF759" s="31" t="s">
        <v>4217</v>
      </c>
      <c r="AG759" s="134" t="s">
        <v>4217</v>
      </c>
      <c r="AH759" s="134" t="s">
        <v>4217</v>
      </c>
      <c r="AI759" s="31" t="s">
        <v>4217</v>
      </c>
    </row>
    <row r="760" spans="1:35" ht="409.5" hidden="1">
      <c r="A760" s="101" t="s">
        <v>1148</v>
      </c>
      <c r="B760" s="37" t="s">
        <v>990</v>
      </c>
      <c r="C760" s="37" t="s">
        <v>3261</v>
      </c>
      <c r="D760" s="37" t="s">
        <v>2235</v>
      </c>
      <c r="E760" s="123" t="s">
        <v>1935</v>
      </c>
      <c r="F760" s="44" t="s">
        <v>2599</v>
      </c>
      <c r="G760" s="44" t="s">
        <v>4217</v>
      </c>
      <c r="H760" s="118" t="s">
        <v>1507</v>
      </c>
      <c r="I760" s="31" t="s">
        <v>2260</v>
      </c>
      <c r="J760" s="31" t="s">
        <v>1859</v>
      </c>
      <c r="K760" s="31" t="s">
        <v>1848</v>
      </c>
      <c r="L760" s="31" t="s">
        <v>1849</v>
      </c>
      <c r="M760" s="31" t="s">
        <v>311</v>
      </c>
      <c r="N760" s="31" t="s">
        <v>4217</v>
      </c>
      <c r="O760" s="30" t="e">
        <f>COUNTIF([2]!Table48[[#This Row],[CMMI Primary Care First
Version Date: CY 2022]:[CMS Merit-based Incentive Payment System (MIPS)
Version Date: CY 2022]],"*yes*")</f>
        <v>#REF!</v>
      </c>
      <c r="P760" s="134" t="s">
        <v>4217</v>
      </c>
      <c r="Q760" s="134" t="s">
        <v>4217</v>
      </c>
      <c r="R760" s="134" t="s">
        <v>4217</v>
      </c>
      <c r="S760" s="134" t="s">
        <v>4217</v>
      </c>
      <c r="T760" s="134" t="s">
        <v>4217</v>
      </c>
      <c r="U760" s="134" t="s">
        <v>4217</v>
      </c>
      <c r="V760" s="134" t="s">
        <v>4217</v>
      </c>
      <c r="W760" s="134" t="s">
        <v>1</v>
      </c>
      <c r="X760" s="134" t="s">
        <v>4217</v>
      </c>
      <c r="Y760" s="134" t="s">
        <v>4217</v>
      </c>
      <c r="Z760" s="134" t="s">
        <v>4217</v>
      </c>
      <c r="AA760" s="134" t="s">
        <v>4217</v>
      </c>
      <c r="AB760" s="134" t="s">
        <v>4217</v>
      </c>
      <c r="AC760" s="134" t="s">
        <v>4217</v>
      </c>
      <c r="AD760" s="134" t="s">
        <v>4217</v>
      </c>
      <c r="AE760" s="134" t="s">
        <v>4217</v>
      </c>
      <c r="AF760" s="134" t="s">
        <v>4217</v>
      </c>
      <c r="AG760" s="134" t="s">
        <v>4217</v>
      </c>
      <c r="AH760" s="134" t="s">
        <v>4217</v>
      </c>
      <c r="AI760" s="134" t="s">
        <v>4217</v>
      </c>
    </row>
    <row r="761" spans="1:35" ht="378" hidden="1">
      <c r="A761" s="101" t="s">
        <v>2792</v>
      </c>
      <c r="B761" s="37" t="s">
        <v>2617</v>
      </c>
      <c r="C761" s="37" t="s">
        <v>1358</v>
      </c>
      <c r="D761" s="37" t="s">
        <v>2235</v>
      </c>
      <c r="E761" s="123" t="s">
        <v>227</v>
      </c>
      <c r="F761" s="40" t="s">
        <v>4217</v>
      </c>
      <c r="G761" s="40" t="s">
        <v>4217</v>
      </c>
      <c r="H761" s="118" t="s">
        <v>3220</v>
      </c>
      <c r="I761" s="31" t="s">
        <v>1864</v>
      </c>
      <c r="J761" s="31" t="s">
        <v>1859</v>
      </c>
      <c r="K761" s="31" t="s">
        <v>1848</v>
      </c>
      <c r="L761" s="31" t="s">
        <v>1855</v>
      </c>
      <c r="M761" s="31" t="s">
        <v>311</v>
      </c>
      <c r="N761" s="31" t="s">
        <v>4217</v>
      </c>
      <c r="O761" s="30" t="e">
        <f>COUNTIF([2]!Table48[[#This Row],[CMMI Primary Care First
Version Date: CY 2022]:[CMS Merit-based Incentive Payment System (MIPS)
Version Date: CY 2022]],"*yes*")</f>
        <v>#REF!</v>
      </c>
      <c r="P761" s="134" t="s">
        <v>4217</v>
      </c>
      <c r="Q761" s="134" t="s">
        <v>4217</v>
      </c>
      <c r="R761" s="134" t="s">
        <v>4217</v>
      </c>
      <c r="S761" s="134" t="s">
        <v>4217</v>
      </c>
      <c r="T761" s="31" t="s">
        <v>4217</v>
      </c>
      <c r="U761" s="134" t="s">
        <v>4217</v>
      </c>
      <c r="V761" s="134" t="s">
        <v>4217</v>
      </c>
      <c r="W761" s="134" t="s">
        <v>4217</v>
      </c>
      <c r="X761" s="134" t="s">
        <v>4217</v>
      </c>
      <c r="Y761" s="134" t="s">
        <v>4217</v>
      </c>
      <c r="Z761" s="134" t="s">
        <v>1</v>
      </c>
      <c r="AA761" s="134" t="s">
        <v>4217</v>
      </c>
      <c r="AB761" s="31" t="s">
        <v>4217</v>
      </c>
      <c r="AC761" s="134" t="s">
        <v>4217</v>
      </c>
      <c r="AD761" s="134" t="s">
        <v>4217</v>
      </c>
      <c r="AE761" s="134" t="s">
        <v>4217</v>
      </c>
      <c r="AF761" s="31" t="s">
        <v>4217</v>
      </c>
      <c r="AG761" s="134" t="s">
        <v>4217</v>
      </c>
      <c r="AH761" s="134" t="s">
        <v>4217</v>
      </c>
      <c r="AI761" s="31" t="s">
        <v>4217</v>
      </c>
    </row>
    <row r="762" spans="1:35" ht="409.5" hidden="1">
      <c r="A762" s="101" t="s">
        <v>2930</v>
      </c>
      <c r="B762" s="37" t="s">
        <v>2618</v>
      </c>
      <c r="C762" s="37" t="s">
        <v>1363</v>
      </c>
      <c r="D762" s="37" t="s">
        <v>2235</v>
      </c>
      <c r="E762" s="123" t="s">
        <v>227</v>
      </c>
      <c r="F762" s="40" t="s">
        <v>4217</v>
      </c>
      <c r="G762" s="40" t="s">
        <v>4217</v>
      </c>
      <c r="H762" s="118" t="s">
        <v>1339</v>
      </c>
      <c r="I762" s="31" t="s">
        <v>1864</v>
      </c>
      <c r="J762" s="31" t="s">
        <v>1859</v>
      </c>
      <c r="K762" s="31" t="s">
        <v>1848</v>
      </c>
      <c r="L762" s="31" t="s">
        <v>1855</v>
      </c>
      <c r="M762" s="31" t="s">
        <v>311</v>
      </c>
      <c r="N762" s="31" t="s">
        <v>4217</v>
      </c>
      <c r="O762" s="30" t="e">
        <f>COUNTIF([2]!Table48[[#This Row],[CMMI Primary Care First
Version Date: CY 2022]:[CMS Merit-based Incentive Payment System (MIPS)
Version Date: CY 2022]],"*yes*")</f>
        <v>#REF!</v>
      </c>
      <c r="P762" s="134" t="s">
        <v>4217</v>
      </c>
      <c r="Q762" s="134" t="s">
        <v>4217</v>
      </c>
      <c r="R762" s="134" t="s">
        <v>4217</v>
      </c>
      <c r="S762" s="134" t="s">
        <v>4217</v>
      </c>
      <c r="T762" s="31" t="s">
        <v>4217</v>
      </c>
      <c r="U762" s="134" t="s">
        <v>4217</v>
      </c>
      <c r="V762" s="134" t="s">
        <v>4217</v>
      </c>
      <c r="W762" s="134" t="s">
        <v>4217</v>
      </c>
      <c r="X762" s="134" t="s">
        <v>4217</v>
      </c>
      <c r="Y762" s="134" t="s">
        <v>4217</v>
      </c>
      <c r="Z762" s="134" t="s">
        <v>1</v>
      </c>
      <c r="AA762" s="134" t="s">
        <v>1961</v>
      </c>
      <c r="AB762" s="31" t="s">
        <v>4217</v>
      </c>
      <c r="AC762" s="134" t="s">
        <v>4217</v>
      </c>
      <c r="AD762" s="134" t="s">
        <v>4217</v>
      </c>
      <c r="AE762" s="134" t="s">
        <v>4217</v>
      </c>
      <c r="AF762" s="31" t="s">
        <v>4217</v>
      </c>
      <c r="AG762" s="134" t="s">
        <v>4217</v>
      </c>
      <c r="AH762" s="134" t="s">
        <v>4217</v>
      </c>
      <c r="AI762" s="31" t="s">
        <v>4217</v>
      </c>
    </row>
    <row r="763" spans="1:35" ht="409.5" hidden="1">
      <c r="A763" s="101" t="s">
        <v>3560</v>
      </c>
      <c r="B763" s="37" t="s">
        <v>2619</v>
      </c>
      <c r="C763" s="37" t="s">
        <v>1362</v>
      </c>
      <c r="D763" s="37" t="s">
        <v>2235</v>
      </c>
      <c r="E763" s="123" t="s">
        <v>227</v>
      </c>
      <c r="F763" s="40" t="s">
        <v>4217</v>
      </c>
      <c r="G763" s="40" t="s">
        <v>4217</v>
      </c>
      <c r="H763" s="118" t="s">
        <v>1340</v>
      </c>
      <c r="I763" s="31" t="s">
        <v>1864</v>
      </c>
      <c r="J763" s="31" t="s">
        <v>1859</v>
      </c>
      <c r="K763" s="31" t="s">
        <v>1848</v>
      </c>
      <c r="L763" s="31" t="s">
        <v>1855</v>
      </c>
      <c r="M763" s="31" t="s">
        <v>311</v>
      </c>
      <c r="N763" s="31" t="s">
        <v>4217</v>
      </c>
      <c r="O763" s="30" t="e">
        <f>COUNTIF([2]!Table48[[#This Row],[CMMI Primary Care First
Version Date: CY 2022]:[CMS Merit-based Incentive Payment System (MIPS)
Version Date: CY 2022]],"*yes*")</f>
        <v>#REF!</v>
      </c>
      <c r="P763" s="134" t="s">
        <v>4217</v>
      </c>
      <c r="Q763" s="134" t="s">
        <v>4217</v>
      </c>
      <c r="R763" s="134" t="s">
        <v>4217</v>
      </c>
      <c r="S763" s="134" t="s">
        <v>4217</v>
      </c>
      <c r="T763" s="31" t="s">
        <v>4217</v>
      </c>
      <c r="U763" s="134" t="s">
        <v>4217</v>
      </c>
      <c r="V763" s="134" t="s">
        <v>4217</v>
      </c>
      <c r="W763" s="134" t="s">
        <v>4217</v>
      </c>
      <c r="X763" s="134" t="s">
        <v>4217</v>
      </c>
      <c r="Y763" s="134" t="s">
        <v>4217</v>
      </c>
      <c r="Z763" s="134" t="s">
        <v>4217</v>
      </c>
      <c r="AA763" s="134" t="s">
        <v>1962</v>
      </c>
      <c r="AB763" s="31" t="s">
        <v>4217</v>
      </c>
      <c r="AC763" s="134" t="s">
        <v>4217</v>
      </c>
      <c r="AD763" s="134" t="s">
        <v>4217</v>
      </c>
      <c r="AE763" s="134" t="s">
        <v>4217</v>
      </c>
      <c r="AF763" s="31" t="s">
        <v>4217</v>
      </c>
      <c r="AG763" s="134" t="s">
        <v>4217</v>
      </c>
      <c r="AH763" s="134" t="s">
        <v>4217</v>
      </c>
      <c r="AI763" s="31" t="s">
        <v>4217</v>
      </c>
    </row>
    <row r="764" spans="1:35" ht="409.5" hidden="1">
      <c r="A764" s="101" t="s">
        <v>3564</v>
      </c>
      <c r="B764" s="37" t="s">
        <v>2356</v>
      </c>
      <c r="C764" s="37" t="s">
        <v>97</v>
      </c>
      <c r="D764" s="37" t="s">
        <v>97</v>
      </c>
      <c r="E764" s="123" t="s">
        <v>227</v>
      </c>
      <c r="F764" s="40" t="s">
        <v>4217</v>
      </c>
      <c r="G764" s="40" t="s">
        <v>4217</v>
      </c>
      <c r="H764" s="118" t="s">
        <v>1674</v>
      </c>
      <c r="I764" s="31" t="s">
        <v>1864</v>
      </c>
      <c r="J764" s="31" t="s">
        <v>1859</v>
      </c>
      <c r="K764" s="31" t="s">
        <v>1848</v>
      </c>
      <c r="L764" s="31" t="s">
        <v>1855</v>
      </c>
      <c r="M764" s="31" t="s">
        <v>1727</v>
      </c>
      <c r="N764" s="31" t="s">
        <v>4217</v>
      </c>
      <c r="O764" s="30" t="e">
        <f>COUNTIF([2]!Table48[[#This Row],[CMMI Primary Care First
Version Date: CY 2022]:[CMS Merit-based Incentive Payment System (MIPS)
Version Date: CY 2022]],"*yes*")</f>
        <v>#REF!</v>
      </c>
      <c r="P764" s="134" t="s">
        <v>4217</v>
      </c>
      <c r="Q764" s="134" t="s">
        <v>4217</v>
      </c>
      <c r="R764" s="134" t="s">
        <v>4217</v>
      </c>
      <c r="S764" s="134" t="s">
        <v>4217</v>
      </c>
      <c r="T764" s="31" t="s">
        <v>4217</v>
      </c>
      <c r="U764" s="134" t="s">
        <v>4217</v>
      </c>
      <c r="V764" s="134" t="s">
        <v>4217</v>
      </c>
      <c r="W764" s="134" t="s">
        <v>4217</v>
      </c>
      <c r="X764" s="134" t="s">
        <v>4217</v>
      </c>
      <c r="Y764" s="134" t="s">
        <v>4217</v>
      </c>
      <c r="Z764" s="134" t="s">
        <v>4217</v>
      </c>
      <c r="AA764" s="134" t="s">
        <v>4217</v>
      </c>
      <c r="AB764" s="31" t="s">
        <v>4217</v>
      </c>
      <c r="AC764" s="134" t="s">
        <v>4217</v>
      </c>
      <c r="AD764" s="134" t="s">
        <v>4217</v>
      </c>
      <c r="AE764" s="134" t="s">
        <v>4217</v>
      </c>
      <c r="AF764" s="31" t="s">
        <v>4217</v>
      </c>
      <c r="AG764" s="134" t="s">
        <v>4217</v>
      </c>
      <c r="AH764" s="134" t="s">
        <v>4217</v>
      </c>
      <c r="AI764" s="31" t="s">
        <v>4217</v>
      </c>
    </row>
    <row r="765" spans="1:35" ht="378" hidden="1">
      <c r="A765" s="101" t="s">
        <v>1791</v>
      </c>
      <c r="B765" s="37" t="s">
        <v>130</v>
      </c>
      <c r="C765" s="37" t="s">
        <v>32</v>
      </c>
      <c r="D765" s="37" t="s">
        <v>2243</v>
      </c>
      <c r="E765" s="123" t="s">
        <v>1935</v>
      </c>
      <c r="F765" s="40" t="s">
        <v>2289</v>
      </c>
      <c r="G765" s="40" t="s">
        <v>4409</v>
      </c>
      <c r="H765" s="118" t="s">
        <v>1411</v>
      </c>
      <c r="I765" s="31" t="s">
        <v>2260</v>
      </c>
      <c r="J765" s="31" t="s">
        <v>1859</v>
      </c>
      <c r="K765" s="31" t="s">
        <v>1848</v>
      </c>
      <c r="L765" s="31" t="s">
        <v>1855</v>
      </c>
      <c r="M765" s="31" t="s">
        <v>1727</v>
      </c>
      <c r="N765" s="31" t="s">
        <v>4217</v>
      </c>
      <c r="O765" s="30" t="e">
        <f>COUNTIF([2]!Table48[[#This Row],[CMMI Primary Care First
Version Date: CY 2022]:[CMS Merit-based Incentive Payment System (MIPS)
Version Date: CY 2022]],"*yes*")</f>
        <v>#REF!</v>
      </c>
      <c r="P765" s="134" t="s">
        <v>4217</v>
      </c>
      <c r="Q765" s="134" t="s">
        <v>4217</v>
      </c>
      <c r="R765" s="134" t="s">
        <v>4217</v>
      </c>
      <c r="S765" s="134" t="s">
        <v>3674</v>
      </c>
      <c r="T765" s="31" t="s">
        <v>4217</v>
      </c>
      <c r="U765" s="134" t="s">
        <v>4217</v>
      </c>
      <c r="V765" s="134" t="s">
        <v>1</v>
      </c>
      <c r="W765" s="134" t="s">
        <v>1</v>
      </c>
      <c r="X765" s="134" t="s">
        <v>3675</v>
      </c>
      <c r="Y765" s="134" t="s">
        <v>4217</v>
      </c>
      <c r="Z765" s="134" t="s">
        <v>4217</v>
      </c>
      <c r="AA765" s="134" t="s">
        <v>4217</v>
      </c>
      <c r="AB765" s="31" t="s">
        <v>1</v>
      </c>
      <c r="AC765" s="134" t="s">
        <v>4217</v>
      </c>
      <c r="AD765" s="134" t="s">
        <v>4217</v>
      </c>
      <c r="AE765" s="134" t="s">
        <v>4217</v>
      </c>
      <c r="AF765" s="31" t="s">
        <v>4217</v>
      </c>
      <c r="AG765" s="134" t="s">
        <v>4217</v>
      </c>
      <c r="AH765" s="134" t="s">
        <v>4217</v>
      </c>
      <c r="AI765" s="31" t="s">
        <v>4217</v>
      </c>
    </row>
    <row r="766" spans="1:35" ht="396" hidden="1">
      <c r="A766" s="101" t="s">
        <v>1147</v>
      </c>
      <c r="B766" s="37" t="s">
        <v>4410</v>
      </c>
      <c r="C766" s="37" t="s">
        <v>4411</v>
      </c>
      <c r="D766" s="37" t="s">
        <v>2243</v>
      </c>
      <c r="E766" s="123" t="s">
        <v>3244</v>
      </c>
      <c r="F766" s="44" t="s">
        <v>4217</v>
      </c>
      <c r="G766" s="44" t="s">
        <v>4217</v>
      </c>
      <c r="H766" s="118" t="s">
        <v>4412</v>
      </c>
      <c r="I766" s="31" t="s">
        <v>2260</v>
      </c>
      <c r="J766" s="31" t="s">
        <v>2205</v>
      </c>
      <c r="K766" s="31" t="s">
        <v>1848</v>
      </c>
      <c r="L766" s="31" t="s">
        <v>1849</v>
      </c>
      <c r="M766" s="31" t="s">
        <v>5</v>
      </c>
      <c r="N766" s="31" t="s">
        <v>4217</v>
      </c>
      <c r="O766" s="30" t="e">
        <f>COUNTIF([2]!Table48[[#This Row],[CMMI Primary Care First
Version Date: CY 2022]:[CMS Merit-based Incentive Payment System (MIPS)
Version Date: CY 2022]],"*yes*")</f>
        <v>#REF!</v>
      </c>
      <c r="P766" s="134" t="s">
        <v>4217</v>
      </c>
      <c r="Q766" s="134" t="s">
        <v>1</v>
      </c>
      <c r="R766" s="134" t="s">
        <v>4217</v>
      </c>
      <c r="S766" s="134" t="s">
        <v>4217</v>
      </c>
      <c r="T766" s="134" t="s">
        <v>4217</v>
      </c>
      <c r="U766" s="134" t="s">
        <v>4217</v>
      </c>
      <c r="V766" s="134" t="s">
        <v>4217</v>
      </c>
      <c r="W766" s="134" t="s">
        <v>4217</v>
      </c>
      <c r="X766" s="134" t="s">
        <v>4217</v>
      </c>
      <c r="Y766" s="134" t="s">
        <v>4217</v>
      </c>
      <c r="Z766" s="134" t="s">
        <v>4217</v>
      </c>
      <c r="AA766" s="134" t="s">
        <v>4217</v>
      </c>
      <c r="AB766" s="134" t="s">
        <v>4217</v>
      </c>
      <c r="AC766" s="134" t="s">
        <v>4217</v>
      </c>
      <c r="AD766" s="134" t="s">
        <v>4217</v>
      </c>
      <c r="AE766" s="134" t="s">
        <v>4217</v>
      </c>
      <c r="AF766" s="134" t="s">
        <v>4217</v>
      </c>
      <c r="AG766" s="134" t="s">
        <v>4217</v>
      </c>
      <c r="AH766" s="134" t="s">
        <v>4217</v>
      </c>
      <c r="AI766" s="134" t="s">
        <v>4217</v>
      </c>
    </row>
    <row r="767" spans="1:35" ht="409.5" hidden="1">
      <c r="A767" s="101" t="s">
        <v>700</v>
      </c>
      <c r="B767" s="37" t="s">
        <v>1285</v>
      </c>
      <c r="C767" s="37" t="s">
        <v>1282</v>
      </c>
      <c r="D767" s="37" t="s">
        <v>2243</v>
      </c>
      <c r="E767" s="123" t="s">
        <v>1280</v>
      </c>
      <c r="F767" s="44" t="s">
        <v>4217</v>
      </c>
      <c r="G767" s="44" t="s">
        <v>4217</v>
      </c>
      <c r="H767" s="118" t="s">
        <v>1511</v>
      </c>
      <c r="I767" s="31" t="s">
        <v>1881</v>
      </c>
      <c r="J767" s="31" t="s">
        <v>97</v>
      </c>
      <c r="K767" s="31" t="s">
        <v>1875</v>
      </c>
      <c r="L767" s="31" t="s">
        <v>1891</v>
      </c>
      <c r="M767" s="31" t="s">
        <v>5</v>
      </c>
      <c r="N767" s="31" t="s">
        <v>4217</v>
      </c>
      <c r="O767" s="30" t="e">
        <f>COUNTIF([2]!Table48[[#This Row],[CMMI Primary Care First
Version Date: CY 2022]:[CMS Merit-based Incentive Payment System (MIPS)
Version Date: CY 2022]],"*yes*")</f>
        <v>#REF!</v>
      </c>
      <c r="P767" s="134" t="s">
        <v>4217</v>
      </c>
      <c r="Q767" s="134" t="s">
        <v>4217</v>
      </c>
      <c r="R767" s="134" t="s">
        <v>4217</v>
      </c>
      <c r="S767" s="134" t="s">
        <v>4217</v>
      </c>
      <c r="T767" s="134" t="s">
        <v>4217</v>
      </c>
      <c r="U767" s="134" t="s">
        <v>4217</v>
      </c>
      <c r="V767" s="134" t="s">
        <v>4217</v>
      </c>
      <c r="W767" s="134" t="s">
        <v>4217</v>
      </c>
      <c r="X767" s="134" t="s">
        <v>4217</v>
      </c>
      <c r="Y767" s="134" t="s">
        <v>4217</v>
      </c>
      <c r="Z767" s="134" t="s">
        <v>4217</v>
      </c>
      <c r="AA767" s="134" t="s">
        <v>4217</v>
      </c>
      <c r="AB767" s="134" t="s">
        <v>4217</v>
      </c>
      <c r="AC767" s="134" t="s">
        <v>1</v>
      </c>
      <c r="AD767" s="134" t="s">
        <v>1</v>
      </c>
      <c r="AE767" s="134" t="s">
        <v>4217</v>
      </c>
      <c r="AF767" s="134" t="s">
        <v>4217</v>
      </c>
      <c r="AG767" s="134" t="s">
        <v>4217</v>
      </c>
      <c r="AH767" s="134" t="s">
        <v>4217</v>
      </c>
      <c r="AI767" s="134" t="s">
        <v>4217</v>
      </c>
    </row>
    <row r="768" spans="1:35" ht="409.5" hidden="1">
      <c r="A768" s="101" t="s">
        <v>345</v>
      </c>
      <c r="B768" s="37" t="s">
        <v>950</v>
      </c>
      <c r="C768" s="37" t="s">
        <v>97</v>
      </c>
      <c r="D768" s="38" t="s">
        <v>97</v>
      </c>
      <c r="E768" s="123" t="s">
        <v>1908</v>
      </c>
      <c r="F768" s="40" t="s">
        <v>2559</v>
      </c>
      <c r="G768" s="40" t="s">
        <v>4217</v>
      </c>
      <c r="H768" s="118" t="s">
        <v>951</v>
      </c>
      <c r="I768" s="31" t="s">
        <v>1864</v>
      </c>
      <c r="J768" s="31" t="s">
        <v>1861</v>
      </c>
      <c r="K768" s="31" t="s">
        <v>1848</v>
      </c>
      <c r="L768" s="31" t="s">
        <v>1891</v>
      </c>
      <c r="M768" s="31" t="s">
        <v>1727</v>
      </c>
      <c r="N768" s="31" t="s">
        <v>4217</v>
      </c>
      <c r="O768" s="30" t="e">
        <f>COUNTIF([2]!Table48[[#This Row],[CMMI Primary Care First
Version Date: CY 2022]:[CMS Merit-based Incentive Payment System (MIPS)
Version Date: CY 2022]],"*yes*")</f>
        <v>#REF!</v>
      </c>
      <c r="P768" s="134" t="s">
        <v>4217</v>
      </c>
      <c r="Q768" s="134" t="s">
        <v>4217</v>
      </c>
      <c r="R768" s="134" t="s">
        <v>4217</v>
      </c>
      <c r="S768" s="134" t="s">
        <v>4217</v>
      </c>
      <c r="T768" s="134" t="s">
        <v>4217</v>
      </c>
      <c r="U768" s="134" t="s">
        <v>4217</v>
      </c>
      <c r="V768" s="134" t="s">
        <v>4217</v>
      </c>
      <c r="W768" s="134" t="s">
        <v>4217</v>
      </c>
      <c r="X768" s="134" t="s">
        <v>4217</v>
      </c>
      <c r="Y768" s="134" t="s">
        <v>4217</v>
      </c>
      <c r="Z768" s="134" t="s">
        <v>4217</v>
      </c>
      <c r="AA768" s="134" t="s">
        <v>4217</v>
      </c>
      <c r="AB768" s="134" t="s">
        <v>4217</v>
      </c>
      <c r="AC768" s="134" t="s">
        <v>4217</v>
      </c>
      <c r="AD768" s="134" t="s">
        <v>4217</v>
      </c>
      <c r="AE768" s="134" t="s">
        <v>4217</v>
      </c>
      <c r="AF768" s="134" t="s">
        <v>4217</v>
      </c>
      <c r="AG768" s="134" t="s">
        <v>4217</v>
      </c>
      <c r="AH768" s="134" t="s">
        <v>4217</v>
      </c>
      <c r="AI768" s="134" t="s">
        <v>4217</v>
      </c>
    </row>
    <row r="769" spans="1:35" ht="306" hidden="1">
      <c r="A769" s="101" t="s">
        <v>634</v>
      </c>
      <c r="B769" s="37" t="s">
        <v>948</v>
      </c>
      <c r="C769" s="37" t="s">
        <v>97</v>
      </c>
      <c r="D769" s="37" t="s">
        <v>97</v>
      </c>
      <c r="E769" s="123" t="s">
        <v>1908</v>
      </c>
      <c r="F769" s="40" t="s">
        <v>2558</v>
      </c>
      <c r="G769" s="40" t="s">
        <v>4217</v>
      </c>
      <c r="H769" s="118" t="s">
        <v>949</v>
      </c>
      <c r="I769" s="31" t="s">
        <v>1864</v>
      </c>
      <c r="J769" s="31" t="s">
        <v>1861</v>
      </c>
      <c r="K769" s="31" t="s">
        <v>1848</v>
      </c>
      <c r="L769" s="31" t="s">
        <v>1891</v>
      </c>
      <c r="M769" s="31" t="s">
        <v>1727</v>
      </c>
      <c r="N769" s="31" t="s">
        <v>4217</v>
      </c>
      <c r="O769" s="30" t="e">
        <f>COUNTIF([2]!Table48[[#This Row],[CMMI Primary Care First
Version Date: CY 2022]:[CMS Merit-based Incentive Payment System (MIPS)
Version Date: CY 2022]],"*yes*")</f>
        <v>#REF!</v>
      </c>
      <c r="P769" s="134" t="s">
        <v>4217</v>
      </c>
      <c r="Q769" s="134" t="s">
        <v>4217</v>
      </c>
      <c r="R769" s="134" t="s">
        <v>4217</v>
      </c>
      <c r="S769" s="31" t="s">
        <v>4217</v>
      </c>
      <c r="T769" s="134" t="s">
        <v>4217</v>
      </c>
      <c r="U769" s="134" t="s">
        <v>4217</v>
      </c>
      <c r="V769" s="134" t="s">
        <v>4217</v>
      </c>
      <c r="W769" s="134" t="s">
        <v>4217</v>
      </c>
      <c r="X769" s="134" t="s">
        <v>4217</v>
      </c>
      <c r="Y769" s="134" t="s">
        <v>4217</v>
      </c>
      <c r="Z769" s="134" t="s">
        <v>4217</v>
      </c>
      <c r="AA769" s="31" t="s">
        <v>4217</v>
      </c>
      <c r="AB769" s="134" t="s">
        <v>4217</v>
      </c>
      <c r="AC769" s="134" t="s">
        <v>4217</v>
      </c>
      <c r="AD769" s="31" t="s">
        <v>4217</v>
      </c>
      <c r="AE769" s="31" t="s">
        <v>4217</v>
      </c>
      <c r="AF769" s="134" t="s">
        <v>4217</v>
      </c>
      <c r="AG769" s="134" t="s">
        <v>4217</v>
      </c>
      <c r="AH769" s="31" t="s">
        <v>4217</v>
      </c>
      <c r="AI769" s="29" t="s">
        <v>4217</v>
      </c>
    </row>
    <row r="770" spans="1:35" ht="378" hidden="1">
      <c r="A770" s="101" t="s">
        <v>353</v>
      </c>
      <c r="B770" s="37" t="s">
        <v>945</v>
      </c>
      <c r="C770" s="37" t="s">
        <v>97</v>
      </c>
      <c r="D770" s="37" t="s">
        <v>97</v>
      </c>
      <c r="E770" s="123" t="s">
        <v>1908</v>
      </c>
      <c r="F770" s="44" t="s">
        <v>2556</v>
      </c>
      <c r="G770" s="44" t="s">
        <v>4217</v>
      </c>
      <c r="H770" s="118" t="s">
        <v>1242</v>
      </c>
      <c r="I770" s="31" t="s">
        <v>1864</v>
      </c>
      <c r="J770" s="31" t="s">
        <v>1861</v>
      </c>
      <c r="K770" s="31" t="s">
        <v>1848</v>
      </c>
      <c r="L770" s="31" t="s">
        <v>1891</v>
      </c>
      <c r="M770" s="31" t="s">
        <v>1727</v>
      </c>
      <c r="N770" s="31" t="s">
        <v>4217</v>
      </c>
      <c r="O770" s="30" t="e">
        <f>COUNTIF([2]!Table48[[#This Row],[CMMI Primary Care First
Version Date: CY 2022]:[CMS Merit-based Incentive Payment System (MIPS)
Version Date: CY 2022]],"*yes*")</f>
        <v>#REF!</v>
      </c>
      <c r="P770" s="134" t="s">
        <v>4217</v>
      </c>
      <c r="Q770" s="134" t="s">
        <v>4217</v>
      </c>
      <c r="R770" s="134" t="s">
        <v>4217</v>
      </c>
      <c r="S770" s="134" t="s">
        <v>4217</v>
      </c>
      <c r="T770" s="134" t="s">
        <v>4217</v>
      </c>
      <c r="U770" s="134" t="s">
        <v>4217</v>
      </c>
      <c r="V770" s="134" t="s">
        <v>4217</v>
      </c>
      <c r="W770" s="134" t="s">
        <v>1</v>
      </c>
      <c r="X770" s="134" t="s">
        <v>4217</v>
      </c>
      <c r="Y770" s="134" t="s">
        <v>4217</v>
      </c>
      <c r="Z770" s="134" t="s">
        <v>4217</v>
      </c>
      <c r="AA770" s="134" t="s">
        <v>4217</v>
      </c>
      <c r="AB770" s="134" t="s">
        <v>4217</v>
      </c>
      <c r="AC770" s="134" t="s">
        <v>4217</v>
      </c>
      <c r="AD770" s="134" t="s">
        <v>4217</v>
      </c>
      <c r="AE770" s="134" t="s">
        <v>4217</v>
      </c>
      <c r="AF770" s="134" t="s">
        <v>4217</v>
      </c>
      <c r="AG770" s="134" t="s">
        <v>4217</v>
      </c>
      <c r="AH770" s="134" t="s">
        <v>4217</v>
      </c>
      <c r="AI770" s="134" t="s">
        <v>4217</v>
      </c>
    </row>
    <row r="771" spans="1:35" ht="409.5" hidden="1">
      <c r="A771" s="101" t="s">
        <v>1092</v>
      </c>
      <c r="B771" s="37" t="s">
        <v>946</v>
      </c>
      <c r="C771" s="37" t="s">
        <v>97</v>
      </c>
      <c r="D771" s="38" t="s">
        <v>97</v>
      </c>
      <c r="E771" s="123" t="s">
        <v>1908</v>
      </c>
      <c r="F771" s="44" t="s">
        <v>2557</v>
      </c>
      <c r="G771" s="44" t="s">
        <v>4217</v>
      </c>
      <c r="H771" s="118" t="s">
        <v>947</v>
      </c>
      <c r="I771" s="128" t="s">
        <v>1864</v>
      </c>
      <c r="J771" s="31" t="s">
        <v>1861</v>
      </c>
      <c r="K771" s="31" t="s">
        <v>1848</v>
      </c>
      <c r="L771" s="31" t="s">
        <v>1891</v>
      </c>
      <c r="M771" s="31" t="s">
        <v>1727</v>
      </c>
      <c r="N771" s="31" t="s">
        <v>4217</v>
      </c>
      <c r="O771" s="30" t="e">
        <f>COUNTIF([2]!Table48[[#This Row],[CMMI Primary Care First
Version Date: CY 2022]:[CMS Merit-based Incentive Payment System (MIPS)
Version Date: CY 2022]],"*yes*")</f>
        <v>#REF!</v>
      </c>
      <c r="P771" s="134" t="s">
        <v>4217</v>
      </c>
      <c r="Q771" s="134" t="s">
        <v>4217</v>
      </c>
      <c r="R771" s="134" t="s">
        <v>4217</v>
      </c>
      <c r="S771" s="134" t="s">
        <v>4217</v>
      </c>
      <c r="T771" s="134" t="s">
        <v>4217</v>
      </c>
      <c r="U771" s="134" t="s">
        <v>4217</v>
      </c>
      <c r="V771" s="134" t="s">
        <v>4217</v>
      </c>
      <c r="W771" s="134" t="s">
        <v>1</v>
      </c>
      <c r="X771" s="134" t="s">
        <v>4217</v>
      </c>
      <c r="Y771" s="134" t="s">
        <v>4217</v>
      </c>
      <c r="Z771" s="134" t="s">
        <v>4217</v>
      </c>
      <c r="AA771" s="134" t="s">
        <v>4217</v>
      </c>
      <c r="AB771" s="134" t="s">
        <v>4217</v>
      </c>
      <c r="AC771" s="134" t="s">
        <v>4217</v>
      </c>
      <c r="AD771" s="134" t="s">
        <v>4217</v>
      </c>
      <c r="AE771" s="134" t="s">
        <v>4217</v>
      </c>
      <c r="AF771" s="134" t="s">
        <v>4217</v>
      </c>
      <c r="AG771" s="134" t="s">
        <v>4217</v>
      </c>
      <c r="AH771" s="134" t="s">
        <v>4217</v>
      </c>
      <c r="AI771" s="134" t="s">
        <v>4217</v>
      </c>
    </row>
    <row r="772" spans="1:35" ht="409.5" hidden="1">
      <c r="A772" s="101" t="s">
        <v>1084</v>
      </c>
      <c r="B772" s="37" t="s">
        <v>2049</v>
      </c>
      <c r="C772" s="37" t="s">
        <v>97</v>
      </c>
      <c r="D772" s="37" t="s">
        <v>97</v>
      </c>
      <c r="E772" s="123" t="s">
        <v>1622</v>
      </c>
      <c r="F772" s="44" t="s">
        <v>4217</v>
      </c>
      <c r="G772" s="44" t="s">
        <v>4217</v>
      </c>
      <c r="H772" s="118" t="s">
        <v>1887</v>
      </c>
      <c r="I772" s="31" t="s">
        <v>1881</v>
      </c>
      <c r="J772" s="31" t="s">
        <v>97</v>
      </c>
      <c r="K772" s="31" t="s">
        <v>1875</v>
      </c>
      <c r="L772" s="31" t="s">
        <v>1860</v>
      </c>
      <c r="M772" s="31" t="s">
        <v>1982</v>
      </c>
      <c r="N772" s="31" t="s">
        <v>4217</v>
      </c>
      <c r="O772" s="30" t="e">
        <f>COUNTIF([2]!Table48[[#This Row],[CMMI Primary Care First
Version Date: CY 2022]:[CMS Merit-based Incentive Payment System (MIPS)
Version Date: CY 2022]],"*yes*")</f>
        <v>#REF!</v>
      </c>
      <c r="P772" s="134" t="s">
        <v>4217</v>
      </c>
      <c r="Q772" s="134" t="s">
        <v>4217</v>
      </c>
      <c r="R772" s="134" t="s">
        <v>4217</v>
      </c>
      <c r="S772" s="134" t="s">
        <v>4217</v>
      </c>
      <c r="T772" s="134" t="s">
        <v>4217</v>
      </c>
      <c r="U772" s="134" t="s">
        <v>4217</v>
      </c>
      <c r="V772" s="134" t="s">
        <v>4217</v>
      </c>
      <c r="W772" s="134" t="s">
        <v>4217</v>
      </c>
      <c r="X772" s="134" t="s">
        <v>4217</v>
      </c>
      <c r="Y772" s="134" t="s">
        <v>4217</v>
      </c>
      <c r="Z772" s="134" t="s">
        <v>4217</v>
      </c>
      <c r="AA772" s="134" t="s">
        <v>4217</v>
      </c>
      <c r="AB772" s="134" t="s">
        <v>4217</v>
      </c>
      <c r="AC772" s="134" t="s">
        <v>4217</v>
      </c>
      <c r="AD772" s="134" t="s">
        <v>4217</v>
      </c>
      <c r="AE772" s="134" t="s">
        <v>4217</v>
      </c>
      <c r="AF772" s="134" t="s">
        <v>4217</v>
      </c>
      <c r="AG772" s="134" t="s">
        <v>4217</v>
      </c>
      <c r="AH772" s="134" t="s">
        <v>4217</v>
      </c>
      <c r="AI772" s="134" t="s">
        <v>4217</v>
      </c>
    </row>
    <row r="773" spans="1:35" ht="409.5" hidden="1">
      <c r="A773" s="101" t="s">
        <v>1115</v>
      </c>
      <c r="B773" s="37" t="s">
        <v>1281</v>
      </c>
      <c r="C773" s="37" t="s">
        <v>1279</v>
      </c>
      <c r="D773" s="37" t="s">
        <v>2243</v>
      </c>
      <c r="E773" s="123" t="s">
        <v>1280</v>
      </c>
      <c r="F773" s="44" t="s">
        <v>4217</v>
      </c>
      <c r="G773" s="44" t="s">
        <v>4217</v>
      </c>
      <c r="H773" s="118" t="s">
        <v>1510</v>
      </c>
      <c r="I773" s="31" t="s">
        <v>1881</v>
      </c>
      <c r="J773" s="31" t="s">
        <v>97</v>
      </c>
      <c r="K773" s="31" t="s">
        <v>1875</v>
      </c>
      <c r="L773" s="31" t="s">
        <v>1891</v>
      </c>
      <c r="M773" s="31" t="s">
        <v>5</v>
      </c>
      <c r="N773" s="31" t="s">
        <v>4217</v>
      </c>
      <c r="O773" s="30" t="e">
        <f>COUNTIF([2]!Table48[[#This Row],[CMMI Primary Care First
Version Date: CY 2022]:[CMS Merit-based Incentive Payment System (MIPS)
Version Date: CY 2022]],"*yes*")</f>
        <v>#REF!</v>
      </c>
      <c r="P773" s="134" t="s">
        <v>4217</v>
      </c>
      <c r="Q773" s="134" t="s">
        <v>4217</v>
      </c>
      <c r="R773" s="134" t="s">
        <v>4217</v>
      </c>
      <c r="S773" s="134" t="s">
        <v>4217</v>
      </c>
      <c r="T773" s="134" t="s">
        <v>4217</v>
      </c>
      <c r="U773" s="134" t="s">
        <v>4217</v>
      </c>
      <c r="V773" s="134" t="s">
        <v>4217</v>
      </c>
      <c r="W773" s="134" t="s">
        <v>4217</v>
      </c>
      <c r="X773" s="134" t="s">
        <v>4217</v>
      </c>
      <c r="Y773" s="134" t="s">
        <v>4217</v>
      </c>
      <c r="Z773" s="134" t="s">
        <v>4217</v>
      </c>
      <c r="AA773" s="134" t="s">
        <v>4217</v>
      </c>
      <c r="AB773" s="134" t="s">
        <v>4217</v>
      </c>
      <c r="AC773" s="134" t="s">
        <v>4217</v>
      </c>
      <c r="AD773" s="134" t="s">
        <v>4217</v>
      </c>
      <c r="AE773" s="134" t="s">
        <v>4217</v>
      </c>
      <c r="AF773" s="134" t="s">
        <v>4217</v>
      </c>
      <c r="AG773" s="134" t="s">
        <v>4217</v>
      </c>
      <c r="AH773" s="134" t="s">
        <v>4217</v>
      </c>
      <c r="AI773" s="134" t="s">
        <v>4217</v>
      </c>
    </row>
    <row r="774" spans="1:35" ht="409.5" hidden="1">
      <c r="A774" s="101" t="s">
        <v>1190</v>
      </c>
      <c r="B774" s="37" t="s">
        <v>2287</v>
      </c>
      <c r="C774" s="37" t="s">
        <v>308</v>
      </c>
      <c r="D774" s="37" t="s">
        <v>2235</v>
      </c>
      <c r="E774" s="123" t="s">
        <v>1622</v>
      </c>
      <c r="F774" s="44" t="s">
        <v>4217</v>
      </c>
      <c r="G774" s="44" t="s">
        <v>4217</v>
      </c>
      <c r="H774" s="118" t="s">
        <v>1409</v>
      </c>
      <c r="I774" s="31" t="s">
        <v>1904</v>
      </c>
      <c r="J774" s="31" t="s">
        <v>97</v>
      </c>
      <c r="K774" s="31" t="s">
        <v>1867</v>
      </c>
      <c r="L774" s="31" t="s">
        <v>1891</v>
      </c>
      <c r="M774" s="31" t="s">
        <v>1892</v>
      </c>
      <c r="N774" s="31" t="s">
        <v>4217</v>
      </c>
      <c r="O774" s="30" t="e">
        <f>COUNTIF([2]!Table48[[#This Row],[CMMI Primary Care First
Version Date: CY 2022]:[CMS Merit-based Incentive Payment System (MIPS)
Version Date: CY 2022]],"*yes*")</f>
        <v>#REF!</v>
      </c>
      <c r="P774" s="134" t="s">
        <v>4217</v>
      </c>
      <c r="Q774" s="134" t="s">
        <v>4217</v>
      </c>
      <c r="R774" s="134" t="s">
        <v>4217</v>
      </c>
      <c r="S774" s="134" t="s">
        <v>4217</v>
      </c>
      <c r="T774" s="134" t="s">
        <v>4217</v>
      </c>
      <c r="U774" s="134" t="s">
        <v>4217</v>
      </c>
      <c r="V774" s="134" t="s">
        <v>4217</v>
      </c>
      <c r="W774" s="134" t="s">
        <v>4217</v>
      </c>
      <c r="X774" s="134" t="s">
        <v>4217</v>
      </c>
      <c r="Y774" s="134" t="s">
        <v>4217</v>
      </c>
      <c r="Z774" s="134" t="s">
        <v>4217</v>
      </c>
      <c r="AA774" s="134" t="s">
        <v>4217</v>
      </c>
      <c r="AB774" s="134" t="s">
        <v>4217</v>
      </c>
      <c r="AC774" s="134" t="s">
        <v>4217</v>
      </c>
      <c r="AD774" s="134" t="s">
        <v>4217</v>
      </c>
      <c r="AE774" s="134" t="s">
        <v>4217</v>
      </c>
      <c r="AF774" s="134" t="s">
        <v>4217</v>
      </c>
      <c r="AG774" s="134" t="s">
        <v>4217</v>
      </c>
      <c r="AH774" s="134" t="s">
        <v>4217</v>
      </c>
      <c r="AI774" s="134" t="s">
        <v>4217</v>
      </c>
    </row>
    <row r="775" spans="1:35" ht="409.5" hidden="1">
      <c r="A775" s="101" t="s">
        <v>2126</v>
      </c>
      <c r="B775" s="37" t="s">
        <v>74</v>
      </c>
      <c r="C775" s="37" t="s">
        <v>2227</v>
      </c>
      <c r="D775" s="37" t="s">
        <v>2235</v>
      </c>
      <c r="E775" s="123" t="s">
        <v>1919</v>
      </c>
      <c r="F775" s="40" t="s">
        <v>4217</v>
      </c>
      <c r="G775" s="40" t="s">
        <v>4217</v>
      </c>
      <c r="H775" s="118" t="s">
        <v>3040</v>
      </c>
      <c r="I775" s="31" t="s">
        <v>1864</v>
      </c>
      <c r="J775" s="31" t="s">
        <v>97</v>
      </c>
      <c r="K775" s="31" t="s">
        <v>1848</v>
      </c>
      <c r="L775" s="31" t="s">
        <v>1891</v>
      </c>
      <c r="M775" s="31" t="s">
        <v>311</v>
      </c>
      <c r="N775" s="31" t="s">
        <v>4217</v>
      </c>
      <c r="O775" s="30" t="e">
        <f>COUNTIF([2]!Table48[[#This Row],[CMMI Primary Care First
Version Date: CY 2022]:[CMS Merit-based Incentive Payment System (MIPS)
Version Date: CY 2022]],"*yes*")</f>
        <v>#REF!</v>
      </c>
      <c r="P775" s="134" t="s">
        <v>4217</v>
      </c>
      <c r="Q775" s="134" t="s">
        <v>4217</v>
      </c>
      <c r="R775" s="134" t="s">
        <v>4217</v>
      </c>
      <c r="S775" s="134" t="s">
        <v>4217</v>
      </c>
      <c r="T775" s="31" t="s">
        <v>4217</v>
      </c>
      <c r="U775" s="134" t="s">
        <v>4217</v>
      </c>
      <c r="V775" s="134" t="s">
        <v>4217</v>
      </c>
      <c r="W775" s="134" t="s">
        <v>4217</v>
      </c>
      <c r="X775" s="134" t="s">
        <v>4217</v>
      </c>
      <c r="Y775" s="134" t="s">
        <v>4217</v>
      </c>
      <c r="Z775" s="134" t="s">
        <v>3726</v>
      </c>
      <c r="AA775" s="134" t="s">
        <v>4217</v>
      </c>
      <c r="AB775" s="31" t="s">
        <v>4217</v>
      </c>
      <c r="AC775" s="134" t="s">
        <v>4217</v>
      </c>
      <c r="AD775" s="134" t="s">
        <v>4217</v>
      </c>
      <c r="AE775" s="134" t="s">
        <v>4217</v>
      </c>
      <c r="AF775" s="31" t="s">
        <v>4217</v>
      </c>
      <c r="AG775" s="134" t="s">
        <v>4217</v>
      </c>
      <c r="AH775" s="134" t="s">
        <v>4217</v>
      </c>
      <c r="AI775" s="31" t="s">
        <v>4217</v>
      </c>
    </row>
    <row r="776" spans="1:35" ht="409.5" hidden="1">
      <c r="A776" s="101" t="s">
        <v>2722</v>
      </c>
      <c r="B776" s="37" t="s">
        <v>2736</v>
      </c>
      <c r="C776" s="37" t="s">
        <v>97</v>
      </c>
      <c r="D776" s="37" t="s">
        <v>97</v>
      </c>
      <c r="E776" s="123" t="s">
        <v>1935</v>
      </c>
      <c r="F776" s="40" t="s">
        <v>4217</v>
      </c>
      <c r="G776" s="40" t="s">
        <v>4217</v>
      </c>
      <c r="H776" s="118" t="s">
        <v>2737</v>
      </c>
      <c r="I776" s="31" t="s">
        <v>1864</v>
      </c>
      <c r="J776" s="31" t="s">
        <v>1865</v>
      </c>
      <c r="K776" s="31" t="s">
        <v>1848</v>
      </c>
      <c r="L776" s="31" t="s">
        <v>1855</v>
      </c>
      <c r="M776" s="31" t="s">
        <v>1727</v>
      </c>
      <c r="N776" s="31" t="s">
        <v>4217</v>
      </c>
      <c r="O776" s="30" t="e">
        <f>COUNTIF([2]!Table48[[#This Row],[CMMI Primary Care First
Version Date: CY 2022]:[CMS Merit-based Incentive Payment System (MIPS)
Version Date: CY 2022]],"*yes*")</f>
        <v>#REF!</v>
      </c>
      <c r="P776" s="134" t="s">
        <v>4217</v>
      </c>
      <c r="Q776" s="134" t="s">
        <v>4217</v>
      </c>
      <c r="R776" s="134" t="s">
        <v>4217</v>
      </c>
      <c r="S776" s="134" t="s">
        <v>4217</v>
      </c>
      <c r="T776" s="31" t="s">
        <v>4217</v>
      </c>
      <c r="U776" s="134" t="s">
        <v>4217</v>
      </c>
      <c r="V776" s="134" t="s">
        <v>4217</v>
      </c>
      <c r="W776" s="134" t="s">
        <v>4217</v>
      </c>
      <c r="X776" s="134" t="s">
        <v>4217</v>
      </c>
      <c r="Y776" s="134" t="s">
        <v>4217</v>
      </c>
      <c r="Z776" s="134" t="s">
        <v>4217</v>
      </c>
      <c r="AA776" s="134" t="s">
        <v>4217</v>
      </c>
      <c r="AB776" s="31" t="s">
        <v>4217</v>
      </c>
      <c r="AC776" s="134" t="s">
        <v>4217</v>
      </c>
      <c r="AD776" s="134" t="s">
        <v>4217</v>
      </c>
      <c r="AE776" s="134" t="s">
        <v>4217</v>
      </c>
      <c r="AF776" s="31" t="s">
        <v>4217</v>
      </c>
      <c r="AG776" s="134" t="s">
        <v>4217</v>
      </c>
      <c r="AH776" s="134" t="s">
        <v>4217</v>
      </c>
      <c r="AI776" s="31" t="s">
        <v>4217</v>
      </c>
    </row>
    <row r="777" spans="1:35" ht="270" hidden="1">
      <c r="A777" s="101" t="s">
        <v>3455</v>
      </c>
      <c r="B777" s="37" t="s">
        <v>2793</v>
      </c>
      <c r="C777" s="37" t="s">
        <v>2794</v>
      </c>
      <c r="D777" s="37" t="s">
        <v>2243</v>
      </c>
      <c r="E777" s="123" t="s">
        <v>2789</v>
      </c>
      <c r="F777" s="40" t="s">
        <v>2795</v>
      </c>
      <c r="G777" s="40" t="s">
        <v>4217</v>
      </c>
      <c r="H777" s="118" t="s">
        <v>2796</v>
      </c>
      <c r="I777" s="31" t="s">
        <v>97</v>
      </c>
      <c r="J777" s="31" t="s">
        <v>1858</v>
      </c>
      <c r="K777" s="31" t="s">
        <v>1848</v>
      </c>
      <c r="L777" s="31" t="s">
        <v>1855</v>
      </c>
      <c r="M777" s="31" t="s">
        <v>311</v>
      </c>
      <c r="N777" s="31" t="s">
        <v>1</v>
      </c>
      <c r="O777" s="30" t="e">
        <f>COUNTIF([2]!Table48[[#This Row],[CMMI Primary Care First
Version Date: CY 2022]:[CMS Merit-based Incentive Payment System (MIPS)
Version Date: CY 2022]],"*yes*")</f>
        <v>#REF!</v>
      </c>
      <c r="P777" s="134" t="s">
        <v>4217</v>
      </c>
      <c r="Q777" s="134" t="s">
        <v>4217</v>
      </c>
      <c r="R777" s="134" t="s">
        <v>4217</v>
      </c>
      <c r="S777" s="134" t="s">
        <v>4217</v>
      </c>
      <c r="T777" s="31" t="s">
        <v>4217</v>
      </c>
      <c r="U777" s="134" t="s">
        <v>4217</v>
      </c>
      <c r="V777" s="134" t="s">
        <v>4217</v>
      </c>
      <c r="W777" s="134" t="s">
        <v>1</v>
      </c>
      <c r="X777" s="134" t="s">
        <v>2251</v>
      </c>
      <c r="Y777" s="134" t="s">
        <v>4217</v>
      </c>
      <c r="Z777" s="134" t="s">
        <v>4217</v>
      </c>
      <c r="AA777" s="134" t="s">
        <v>4217</v>
      </c>
      <c r="AB777" s="31" t="s">
        <v>4217</v>
      </c>
      <c r="AC777" s="134" t="s">
        <v>4217</v>
      </c>
      <c r="AD777" s="134" t="s">
        <v>4217</v>
      </c>
      <c r="AE777" s="134" t="s">
        <v>4217</v>
      </c>
      <c r="AF777" s="31" t="s">
        <v>4217</v>
      </c>
      <c r="AG777" s="134" t="s">
        <v>4217</v>
      </c>
      <c r="AH777" s="134" t="s">
        <v>4217</v>
      </c>
      <c r="AI777" s="31" t="s">
        <v>4217</v>
      </c>
    </row>
    <row r="778" spans="1:35" ht="409.5" hidden="1">
      <c r="A778" s="101" t="s">
        <v>3475</v>
      </c>
      <c r="B778" s="37" t="s">
        <v>1574</v>
      </c>
      <c r="C778" s="37" t="s">
        <v>1044</v>
      </c>
      <c r="D778" s="37" t="s">
        <v>2235</v>
      </c>
      <c r="E778" s="123" t="s">
        <v>1667</v>
      </c>
      <c r="F778" s="40" t="s">
        <v>2484</v>
      </c>
      <c r="G778" s="40" t="s">
        <v>4217</v>
      </c>
      <c r="H778" s="118" t="s">
        <v>806</v>
      </c>
      <c r="I778" s="31" t="s">
        <v>1864</v>
      </c>
      <c r="J778" s="31" t="s">
        <v>1868</v>
      </c>
      <c r="K778" s="31" t="s">
        <v>1848</v>
      </c>
      <c r="L778" s="31" t="s">
        <v>2220</v>
      </c>
      <c r="M778" s="31" t="s">
        <v>1727</v>
      </c>
      <c r="N778" s="31" t="s">
        <v>1</v>
      </c>
      <c r="O778" s="30" t="e">
        <f>COUNTIF([2]!Table48[[#This Row],[CMMI Primary Care First
Version Date: CY 2022]:[CMS Merit-based Incentive Payment System (MIPS)
Version Date: CY 2022]],"*yes*")</f>
        <v>#REF!</v>
      </c>
      <c r="P778" s="134" t="s">
        <v>4217</v>
      </c>
      <c r="Q778" s="134" t="s">
        <v>4217</v>
      </c>
      <c r="R778" s="134" t="s">
        <v>4217</v>
      </c>
      <c r="S778" s="134" t="s">
        <v>4217</v>
      </c>
      <c r="T778" s="31" t="s">
        <v>4217</v>
      </c>
      <c r="U778" s="134" t="s">
        <v>4217</v>
      </c>
      <c r="V778" s="134" t="s">
        <v>4217</v>
      </c>
      <c r="W778" s="134" t="s">
        <v>1</v>
      </c>
      <c r="X778" s="134" t="s">
        <v>4217</v>
      </c>
      <c r="Y778" s="134" t="s">
        <v>4217</v>
      </c>
      <c r="Z778" s="134" t="s">
        <v>4217</v>
      </c>
      <c r="AA778" s="134" t="s">
        <v>4217</v>
      </c>
      <c r="AB778" s="31" t="s">
        <v>4217</v>
      </c>
      <c r="AC778" s="134" t="s">
        <v>4217</v>
      </c>
      <c r="AD778" s="134" t="s">
        <v>4217</v>
      </c>
      <c r="AE778" s="134" t="s">
        <v>4217</v>
      </c>
      <c r="AF778" s="31" t="s">
        <v>4217</v>
      </c>
      <c r="AG778" s="134" t="s">
        <v>4217</v>
      </c>
      <c r="AH778" s="134" t="s">
        <v>4217</v>
      </c>
      <c r="AI778" s="31" t="s">
        <v>4217</v>
      </c>
    </row>
    <row r="779" spans="1:35" ht="409.5" hidden="1">
      <c r="A779" s="101" t="s">
        <v>3613</v>
      </c>
      <c r="B779" s="37" t="s">
        <v>2308</v>
      </c>
      <c r="C779" s="37" t="s">
        <v>572</v>
      </c>
      <c r="D779" s="37" t="s">
        <v>2235</v>
      </c>
      <c r="E779" s="123" t="s">
        <v>569</v>
      </c>
      <c r="F779" s="40" t="s">
        <v>4217</v>
      </c>
      <c r="G779" s="40" t="s">
        <v>4217</v>
      </c>
      <c r="H779" s="118" t="s">
        <v>2309</v>
      </c>
      <c r="I779" s="31" t="s">
        <v>1881</v>
      </c>
      <c r="J779" s="31" t="s">
        <v>1862</v>
      </c>
      <c r="K779" s="31" t="s">
        <v>1854</v>
      </c>
      <c r="L779" s="31" t="s">
        <v>1855</v>
      </c>
      <c r="M779" s="31" t="s">
        <v>5</v>
      </c>
      <c r="N779" s="31" t="s">
        <v>4217</v>
      </c>
      <c r="O779" s="30" t="e">
        <f>COUNTIF([2]!Table48[[#This Row],[CMMI Primary Care First
Version Date: CY 2022]:[CMS Merit-based Incentive Payment System (MIPS)
Version Date: CY 2022]],"*yes*")</f>
        <v>#REF!</v>
      </c>
      <c r="P779" s="134" t="s">
        <v>4217</v>
      </c>
      <c r="Q779" s="134" t="s">
        <v>4217</v>
      </c>
      <c r="R779" s="134" t="s">
        <v>4217</v>
      </c>
      <c r="S779" s="134" t="s">
        <v>4217</v>
      </c>
      <c r="T779" s="31" t="s">
        <v>4217</v>
      </c>
      <c r="U779" s="134" t="s">
        <v>4217</v>
      </c>
      <c r="V779" s="134" t="s">
        <v>4217</v>
      </c>
      <c r="W779" s="134" t="s">
        <v>4217</v>
      </c>
      <c r="X779" s="134" t="s">
        <v>4217</v>
      </c>
      <c r="Y779" s="134" t="s">
        <v>4217</v>
      </c>
      <c r="Z779" s="134" t="s">
        <v>4217</v>
      </c>
      <c r="AA779" s="134" t="s">
        <v>4217</v>
      </c>
      <c r="AB779" s="31" t="s">
        <v>4217</v>
      </c>
      <c r="AC779" s="134" t="s">
        <v>4217</v>
      </c>
      <c r="AD779" s="134" t="s">
        <v>4217</v>
      </c>
      <c r="AE779" s="134" t="s">
        <v>4217</v>
      </c>
      <c r="AF779" s="31" t="s">
        <v>4217</v>
      </c>
      <c r="AG779" s="134" t="s">
        <v>4217</v>
      </c>
      <c r="AH779" s="134" t="s">
        <v>4217</v>
      </c>
      <c r="AI779" s="31" t="s">
        <v>4217</v>
      </c>
    </row>
    <row r="780" spans="1:35" ht="216" hidden="1">
      <c r="A780" s="101" t="s">
        <v>692</v>
      </c>
      <c r="B780" s="37" t="s">
        <v>3212</v>
      </c>
      <c r="C780" s="37" t="s">
        <v>61</v>
      </c>
      <c r="D780" s="37" t="s">
        <v>2243</v>
      </c>
      <c r="E780" s="123" t="s">
        <v>3213</v>
      </c>
      <c r="F780" s="44" t="s">
        <v>4217</v>
      </c>
      <c r="G780" s="44" t="s">
        <v>4217</v>
      </c>
      <c r="H780" s="118" t="s">
        <v>3214</v>
      </c>
      <c r="I780" s="31" t="s">
        <v>1864</v>
      </c>
      <c r="J780" s="31" t="s">
        <v>1876</v>
      </c>
      <c r="K780" s="31" t="s">
        <v>1854</v>
      </c>
      <c r="L780" s="31" t="s">
        <v>1849</v>
      </c>
      <c r="M780" s="31" t="s">
        <v>5</v>
      </c>
      <c r="N780" s="31" t="s">
        <v>1</v>
      </c>
      <c r="O780" s="30" t="e">
        <f>COUNTIF([2]!Table48[[#This Row],[CMMI Primary Care First
Version Date: CY 2022]:[CMS Merit-based Incentive Payment System (MIPS)
Version Date: CY 2022]],"*yes*")</f>
        <v>#REF!</v>
      </c>
      <c r="P780" s="134" t="s">
        <v>4217</v>
      </c>
      <c r="Q780" s="134" t="s">
        <v>4217</v>
      </c>
      <c r="R780" s="134" t="s">
        <v>4217</v>
      </c>
      <c r="S780" s="134" t="s">
        <v>4217</v>
      </c>
      <c r="T780" s="134" t="s">
        <v>4217</v>
      </c>
      <c r="U780" s="134" t="s">
        <v>4217</v>
      </c>
      <c r="V780" s="134" t="s">
        <v>4217</v>
      </c>
      <c r="W780" s="134" t="s">
        <v>4217</v>
      </c>
      <c r="X780" s="134" t="s">
        <v>2282</v>
      </c>
      <c r="Y780" s="134" t="s">
        <v>4217</v>
      </c>
      <c r="Z780" s="134" t="s">
        <v>4217</v>
      </c>
      <c r="AA780" s="134" t="s">
        <v>3729</v>
      </c>
      <c r="AB780" s="134" t="s">
        <v>1</v>
      </c>
      <c r="AC780" s="134" t="s">
        <v>4217</v>
      </c>
      <c r="AD780" s="134" t="s">
        <v>4217</v>
      </c>
      <c r="AE780" s="134" t="s">
        <v>4217</v>
      </c>
      <c r="AF780" s="134" t="s">
        <v>4217</v>
      </c>
      <c r="AG780" s="134" t="s">
        <v>4217</v>
      </c>
      <c r="AH780" s="134" t="s">
        <v>4217</v>
      </c>
      <c r="AI780" s="134" t="s">
        <v>4217</v>
      </c>
    </row>
    <row r="781" spans="1:35" ht="409.5" hidden="1">
      <c r="A781" s="101" t="s">
        <v>628</v>
      </c>
      <c r="B781" s="37" t="s">
        <v>1968</v>
      </c>
      <c r="C781" s="37" t="s">
        <v>1972</v>
      </c>
      <c r="D781" s="37" t="s">
        <v>97</v>
      </c>
      <c r="E781" s="123" t="s">
        <v>1973</v>
      </c>
      <c r="F781" s="44" t="s">
        <v>4217</v>
      </c>
      <c r="G781" s="44" t="s">
        <v>4217</v>
      </c>
      <c r="H781" s="118" t="s">
        <v>1971</v>
      </c>
      <c r="I781" s="31" t="s">
        <v>2260</v>
      </c>
      <c r="J781" s="31" t="s">
        <v>4223</v>
      </c>
      <c r="K781" s="31" t="s">
        <v>1848</v>
      </c>
      <c r="L781" s="31" t="s">
        <v>1855</v>
      </c>
      <c r="M781" s="31" t="s">
        <v>311</v>
      </c>
      <c r="N781" s="31" t="s">
        <v>1</v>
      </c>
      <c r="O781" s="30" t="e">
        <f>COUNTIF([2]!Table48[[#This Row],[CMMI Primary Care First
Version Date: CY 2022]:[CMS Merit-based Incentive Payment System (MIPS)
Version Date: CY 2022]],"*yes*")</f>
        <v>#REF!</v>
      </c>
      <c r="P781" s="134" t="s">
        <v>4217</v>
      </c>
      <c r="Q781" s="134" t="s">
        <v>4217</v>
      </c>
      <c r="R781" s="134" t="s">
        <v>4217</v>
      </c>
      <c r="S781" s="134" t="s">
        <v>4217</v>
      </c>
      <c r="T781" s="31" t="s">
        <v>4217</v>
      </c>
      <c r="U781" s="134" t="s">
        <v>4217</v>
      </c>
      <c r="V781" s="134" t="s">
        <v>4217</v>
      </c>
      <c r="W781" s="134" t="s">
        <v>4217</v>
      </c>
      <c r="X781" s="134" t="s">
        <v>4217</v>
      </c>
      <c r="Y781" s="134" t="s">
        <v>4217</v>
      </c>
      <c r="Z781" s="134" t="s">
        <v>4217</v>
      </c>
      <c r="AA781" s="134" t="s">
        <v>4217</v>
      </c>
      <c r="AB781" s="31" t="s">
        <v>4217</v>
      </c>
      <c r="AC781" s="134" t="s">
        <v>4217</v>
      </c>
      <c r="AD781" s="134" t="s">
        <v>4217</v>
      </c>
      <c r="AE781" s="134" t="s">
        <v>4217</v>
      </c>
      <c r="AF781" s="31" t="s">
        <v>4217</v>
      </c>
      <c r="AG781" s="134" t="s">
        <v>4217</v>
      </c>
      <c r="AH781" s="134" t="s">
        <v>4217</v>
      </c>
      <c r="AI781" s="31" t="s">
        <v>4217</v>
      </c>
    </row>
    <row r="782" spans="1:35" ht="409.5" hidden="1">
      <c r="A782" s="101" t="s">
        <v>469</v>
      </c>
      <c r="B782" s="37" t="s">
        <v>2710</v>
      </c>
      <c r="C782" s="37" t="s">
        <v>97</v>
      </c>
      <c r="D782" s="38" t="s">
        <v>97</v>
      </c>
      <c r="E782" s="123" t="s">
        <v>1935</v>
      </c>
      <c r="F782" s="44" t="s">
        <v>4217</v>
      </c>
      <c r="G782" s="44" t="s">
        <v>4217</v>
      </c>
      <c r="H782" s="118" t="s">
        <v>2711</v>
      </c>
      <c r="I782" s="31" t="s">
        <v>2260</v>
      </c>
      <c r="J782" s="31" t="s">
        <v>4223</v>
      </c>
      <c r="K782" s="31" t="s">
        <v>1848</v>
      </c>
      <c r="L782" s="31" t="s">
        <v>1855</v>
      </c>
      <c r="M782" s="31" t="s">
        <v>311</v>
      </c>
      <c r="N782" s="31" t="s">
        <v>1</v>
      </c>
      <c r="O782" s="30" t="e">
        <f>COUNTIF([2]!Table48[[#This Row],[CMMI Primary Care First
Version Date: CY 2022]:[CMS Merit-based Incentive Payment System (MIPS)
Version Date: CY 2022]],"*yes*")</f>
        <v>#REF!</v>
      </c>
      <c r="P782" s="134" t="s">
        <v>4217</v>
      </c>
      <c r="Q782" s="134" t="s">
        <v>4217</v>
      </c>
      <c r="R782" s="134" t="s">
        <v>4217</v>
      </c>
      <c r="S782" s="134" t="s">
        <v>4217</v>
      </c>
      <c r="T782" s="31" t="s">
        <v>4217</v>
      </c>
      <c r="U782" s="134" t="s">
        <v>4217</v>
      </c>
      <c r="V782" s="134" t="s">
        <v>4217</v>
      </c>
      <c r="W782" s="134" t="s">
        <v>4217</v>
      </c>
      <c r="X782" s="134" t="s">
        <v>4217</v>
      </c>
      <c r="Y782" s="134" t="s">
        <v>4217</v>
      </c>
      <c r="Z782" s="134" t="s">
        <v>4217</v>
      </c>
      <c r="AA782" s="134" t="s">
        <v>4217</v>
      </c>
      <c r="AB782" s="31" t="s">
        <v>4217</v>
      </c>
      <c r="AC782" s="134" t="s">
        <v>4217</v>
      </c>
      <c r="AD782" s="134" t="s">
        <v>4217</v>
      </c>
      <c r="AE782" s="134" t="s">
        <v>4217</v>
      </c>
      <c r="AF782" s="31" t="s">
        <v>4217</v>
      </c>
      <c r="AG782" s="134" t="s">
        <v>4217</v>
      </c>
      <c r="AH782" s="134" t="s">
        <v>3754</v>
      </c>
      <c r="AI782" s="31" t="s">
        <v>4217</v>
      </c>
    </row>
    <row r="783" spans="1:35" ht="409.5" hidden="1">
      <c r="A783" s="101" t="s">
        <v>332</v>
      </c>
      <c r="B783" s="37" t="s">
        <v>1255</v>
      </c>
      <c r="C783" s="37" t="s">
        <v>97</v>
      </c>
      <c r="D783" s="37" t="s">
        <v>97</v>
      </c>
      <c r="E783" s="123" t="s">
        <v>1936</v>
      </c>
      <c r="F783" s="40" t="s">
        <v>4217</v>
      </c>
      <c r="G783" s="40" t="s">
        <v>4217</v>
      </c>
      <c r="H783" s="118" t="s">
        <v>1746</v>
      </c>
      <c r="I783" s="31" t="s">
        <v>1881</v>
      </c>
      <c r="J783" s="31" t="s">
        <v>1876</v>
      </c>
      <c r="K783" s="31" t="s">
        <v>1854</v>
      </c>
      <c r="L783" s="31" t="s">
        <v>1855</v>
      </c>
      <c r="M783" s="31" t="s">
        <v>6</v>
      </c>
      <c r="N783" s="31" t="s">
        <v>4217</v>
      </c>
      <c r="O783" s="30" t="e">
        <f>COUNTIF([2]!Table48[[#This Row],[CMMI Primary Care First
Version Date: CY 2022]:[CMS Merit-based Incentive Payment System (MIPS)
Version Date: CY 2022]],"*yes*")</f>
        <v>#REF!</v>
      </c>
      <c r="P783" s="134" t="s">
        <v>4217</v>
      </c>
      <c r="Q783" s="134" t="s">
        <v>4217</v>
      </c>
      <c r="R783" s="134" t="s">
        <v>4217</v>
      </c>
      <c r="S783" s="134" t="s">
        <v>4217</v>
      </c>
      <c r="T783" s="31" t="s">
        <v>4217</v>
      </c>
      <c r="U783" s="134" t="s">
        <v>4217</v>
      </c>
      <c r="V783" s="134" t="s">
        <v>4217</v>
      </c>
      <c r="W783" s="134" t="s">
        <v>4217</v>
      </c>
      <c r="X783" s="134" t="s">
        <v>4217</v>
      </c>
      <c r="Y783" s="134" t="s">
        <v>4217</v>
      </c>
      <c r="Z783" s="134" t="s">
        <v>4217</v>
      </c>
      <c r="AA783" s="134" t="s">
        <v>4217</v>
      </c>
      <c r="AB783" s="31" t="s">
        <v>4217</v>
      </c>
      <c r="AC783" s="134" t="s">
        <v>4217</v>
      </c>
      <c r="AD783" s="134" t="s">
        <v>4217</v>
      </c>
      <c r="AE783" s="134" t="s">
        <v>4217</v>
      </c>
      <c r="AF783" s="31" t="s">
        <v>4217</v>
      </c>
      <c r="AG783" s="134" t="s">
        <v>4217</v>
      </c>
      <c r="AH783" s="134" t="s">
        <v>4217</v>
      </c>
      <c r="AI783" s="31" t="s">
        <v>4217</v>
      </c>
    </row>
    <row r="784" spans="1:35" ht="126" hidden="1">
      <c r="A784" s="101" t="s">
        <v>3631</v>
      </c>
      <c r="B784" s="37" t="s">
        <v>3456</v>
      </c>
      <c r="C784" s="37" t="s">
        <v>97</v>
      </c>
      <c r="D784" s="37" t="s">
        <v>97</v>
      </c>
      <c r="E784" s="123" t="s">
        <v>1910</v>
      </c>
      <c r="F784" s="40" t="s">
        <v>4217</v>
      </c>
      <c r="G784" s="40" t="s">
        <v>4217</v>
      </c>
      <c r="H784" s="118" t="s">
        <v>3457</v>
      </c>
      <c r="I784" s="31" t="s">
        <v>2180</v>
      </c>
      <c r="J784" s="31" t="s">
        <v>1866</v>
      </c>
      <c r="K784" s="31" t="s">
        <v>1848</v>
      </c>
      <c r="L784" s="31" t="s">
        <v>1855</v>
      </c>
      <c r="M784" s="31" t="s">
        <v>5</v>
      </c>
      <c r="N784" s="31" t="s">
        <v>4217</v>
      </c>
      <c r="O784" s="30" t="e">
        <f>COUNTIF([2]!Table48[[#This Row],[CMMI Primary Care First
Version Date: CY 2022]:[CMS Merit-based Incentive Payment System (MIPS)
Version Date: CY 2022]],"*yes*")</f>
        <v>#REF!</v>
      </c>
      <c r="P784" s="134" t="s">
        <v>4217</v>
      </c>
      <c r="Q784" s="134" t="s">
        <v>4217</v>
      </c>
      <c r="R784" s="134" t="s">
        <v>4217</v>
      </c>
      <c r="S784" s="134" t="s">
        <v>4217</v>
      </c>
      <c r="T784" s="31" t="s">
        <v>4217</v>
      </c>
      <c r="U784" s="134" t="s">
        <v>4217</v>
      </c>
      <c r="V784" s="134" t="s">
        <v>4217</v>
      </c>
      <c r="W784" s="134" t="s">
        <v>4217</v>
      </c>
      <c r="X784" s="134" t="s">
        <v>4217</v>
      </c>
      <c r="Y784" s="134" t="s">
        <v>4217</v>
      </c>
      <c r="Z784" s="134" t="s">
        <v>1</v>
      </c>
      <c r="AA784" s="134" t="s">
        <v>4217</v>
      </c>
      <c r="AB784" s="31" t="s">
        <v>4217</v>
      </c>
      <c r="AC784" s="134" t="s">
        <v>4217</v>
      </c>
      <c r="AD784" s="134" t="s">
        <v>4217</v>
      </c>
      <c r="AE784" s="134" t="s">
        <v>4217</v>
      </c>
      <c r="AF784" s="31" t="s">
        <v>4217</v>
      </c>
      <c r="AG784" s="134" t="s">
        <v>4217</v>
      </c>
      <c r="AH784" s="134" t="s">
        <v>4217</v>
      </c>
      <c r="AI784" s="31" t="s">
        <v>4217</v>
      </c>
    </row>
    <row r="785" spans="1:35" ht="234" hidden="1">
      <c r="A785" s="101" t="s">
        <v>323</v>
      </c>
      <c r="B785" s="37" t="s">
        <v>956</v>
      </c>
      <c r="C785" s="37" t="s">
        <v>97</v>
      </c>
      <c r="D785" s="37" t="s">
        <v>97</v>
      </c>
      <c r="E785" s="123" t="s">
        <v>1906</v>
      </c>
      <c r="F785" s="40" t="s">
        <v>2563</v>
      </c>
      <c r="G785" s="40" t="s">
        <v>4217</v>
      </c>
      <c r="H785" s="118" t="s">
        <v>3476</v>
      </c>
      <c r="I785" s="31" t="s">
        <v>1864</v>
      </c>
      <c r="J785" s="31" t="s">
        <v>1865</v>
      </c>
      <c r="K785" s="31" t="s">
        <v>1854</v>
      </c>
      <c r="L785" s="31" t="s">
        <v>1855</v>
      </c>
      <c r="M785" s="31" t="s">
        <v>5</v>
      </c>
      <c r="N785" s="31" t="s">
        <v>4217</v>
      </c>
      <c r="O785" s="30" t="e">
        <f>COUNTIF([2]!Table48[[#This Row],[CMMI Primary Care First
Version Date: CY 2022]:[CMS Merit-based Incentive Payment System (MIPS)
Version Date: CY 2022]],"*yes*")</f>
        <v>#REF!</v>
      </c>
      <c r="P785" s="134" t="s">
        <v>4217</v>
      </c>
      <c r="Q785" s="134" t="s">
        <v>4217</v>
      </c>
      <c r="R785" s="134" t="s">
        <v>4217</v>
      </c>
      <c r="S785" s="134" t="s">
        <v>4217</v>
      </c>
      <c r="T785" s="31" t="s">
        <v>4217</v>
      </c>
      <c r="U785" s="134" t="s">
        <v>4217</v>
      </c>
      <c r="V785" s="134" t="s">
        <v>4217</v>
      </c>
      <c r="W785" s="134" t="s">
        <v>1</v>
      </c>
      <c r="X785" s="134" t="s">
        <v>4217</v>
      </c>
      <c r="Y785" s="134" t="s">
        <v>4217</v>
      </c>
      <c r="Z785" s="134" t="s">
        <v>4217</v>
      </c>
      <c r="AA785" s="134" t="s">
        <v>4217</v>
      </c>
      <c r="AB785" s="31" t="s">
        <v>4217</v>
      </c>
      <c r="AC785" s="134" t="s">
        <v>4217</v>
      </c>
      <c r="AD785" s="134" t="s">
        <v>4217</v>
      </c>
      <c r="AE785" s="134" t="s">
        <v>4217</v>
      </c>
      <c r="AF785" s="31" t="s">
        <v>4217</v>
      </c>
      <c r="AG785" s="134" t="s">
        <v>4217</v>
      </c>
      <c r="AH785" s="134" t="s">
        <v>4217</v>
      </c>
      <c r="AI785" s="31" t="s">
        <v>4217</v>
      </c>
    </row>
    <row r="786" spans="1:35" ht="216" hidden="1">
      <c r="A786" s="101" t="s">
        <v>3633</v>
      </c>
      <c r="B786" s="37" t="s">
        <v>954</v>
      </c>
      <c r="C786" s="37" t="s">
        <v>97</v>
      </c>
      <c r="D786" s="37" t="s">
        <v>97</v>
      </c>
      <c r="E786" s="123" t="s">
        <v>1906</v>
      </c>
      <c r="F786" s="40" t="s">
        <v>2562</v>
      </c>
      <c r="G786" s="40" t="s">
        <v>4217</v>
      </c>
      <c r="H786" s="118" t="s">
        <v>955</v>
      </c>
      <c r="I786" s="31" t="s">
        <v>1864</v>
      </c>
      <c r="J786" s="31" t="s">
        <v>1865</v>
      </c>
      <c r="K786" s="31" t="s">
        <v>1854</v>
      </c>
      <c r="L786" s="31" t="s">
        <v>1855</v>
      </c>
      <c r="M786" s="31" t="s">
        <v>5</v>
      </c>
      <c r="N786" s="31" t="s">
        <v>4217</v>
      </c>
      <c r="O786" s="30" t="e">
        <f>COUNTIF([2]!Table48[[#This Row],[CMMI Primary Care First
Version Date: CY 2022]:[CMS Merit-based Incentive Payment System (MIPS)
Version Date: CY 2022]],"*yes*")</f>
        <v>#REF!</v>
      </c>
      <c r="P786" s="134" t="s">
        <v>4217</v>
      </c>
      <c r="Q786" s="134" t="s">
        <v>4217</v>
      </c>
      <c r="R786" s="134" t="s">
        <v>4217</v>
      </c>
      <c r="S786" s="134" t="s">
        <v>4217</v>
      </c>
      <c r="T786" s="31" t="s">
        <v>4217</v>
      </c>
      <c r="U786" s="134" t="s">
        <v>4217</v>
      </c>
      <c r="V786" s="134" t="s">
        <v>4217</v>
      </c>
      <c r="W786" s="134" t="s">
        <v>1</v>
      </c>
      <c r="X786" s="134" t="s">
        <v>2332</v>
      </c>
      <c r="Y786" s="134" t="s">
        <v>4217</v>
      </c>
      <c r="Z786" s="134" t="s">
        <v>4217</v>
      </c>
      <c r="AA786" s="134" t="s">
        <v>4217</v>
      </c>
      <c r="AB786" s="31" t="s">
        <v>4217</v>
      </c>
      <c r="AC786" s="134" t="s">
        <v>4217</v>
      </c>
      <c r="AD786" s="134" t="s">
        <v>4217</v>
      </c>
      <c r="AE786" s="134" t="s">
        <v>4217</v>
      </c>
      <c r="AF786" s="31" t="s">
        <v>4217</v>
      </c>
      <c r="AG786" s="134" t="s">
        <v>4217</v>
      </c>
      <c r="AH786" s="134" t="s">
        <v>4217</v>
      </c>
      <c r="AI786" s="31" t="s">
        <v>4217</v>
      </c>
    </row>
    <row r="787" spans="1:35" ht="234" hidden="1">
      <c r="A787" s="101" t="s">
        <v>1803</v>
      </c>
      <c r="B787" s="37" t="s">
        <v>2279</v>
      </c>
      <c r="C787" s="37" t="s">
        <v>256</v>
      </c>
      <c r="D787" s="37" t="s">
        <v>2235</v>
      </c>
      <c r="E787" s="123" t="s">
        <v>1622</v>
      </c>
      <c r="F787" s="40" t="s">
        <v>4217</v>
      </c>
      <c r="G787" s="40" t="s">
        <v>4217</v>
      </c>
      <c r="H787" s="118" t="s">
        <v>1402</v>
      </c>
      <c r="I787" s="31" t="s">
        <v>1864</v>
      </c>
      <c r="J787" s="31" t="s">
        <v>1865</v>
      </c>
      <c r="K787" s="31" t="s">
        <v>1848</v>
      </c>
      <c r="L787" s="31" t="s">
        <v>1855</v>
      </c>
      <c r="M787" s="31" t="s">
        <v>1727</v>
      </c>
      <c r="N787" s="31" t="s">
        <v>4217</v>
      </c>
      <c r="O787" s="30" t="e">
        <f>COUNTIF([2]!Table48[[#This Row],[CMMI Primary Care First
Version Date: CY 2022]:[CMS Merit-based Incentive Payment System (MIPS)
Version Date: CY 2022]],"*yes*")</f>
        <v>#REF!</v>
      </c>
      <c r="P787" s="134" t="s">
        <v>4217</v>
      </c>
      <c r="Q787" s="134" t="s">
        <v>4217</v>
      </c>
      <c r="R787" s="134" t="s">
        <v>4217</v>
      </c>
      <c r="S787" s="134" t="s">
        <v>4217</v>
      </c>
      <c r="T787" s="134" t="s">
        <v>4217</v>
      </c>
      <c r="U787" s="134" t="s">
        <v>4217</v>
      </c>
      <c r="V787" s="134" t="s">
        <v>4217</v>
      </c>
      <c r="W787" s="134" t="s">
        <v>4217</v>
      </c>
      <c r="X787" s="134" t="s">
        <v>4217</v>
      </c>
      <c r="Y787" s="134" t="s">
        <v>4217</v>
      </c>
      <c r="Z787" s="134" t="s">
        <v>4217</v>
      </c>
      <c r="AA787" s="134" t="s">
        <v>4217</v>
      </c>
      <c r="AB787" s="134" t="s">
        <v>4217</v>
      </c>
      <c r="AC787" s="134" t="s">
        <v>4217</v>
      </c>
      <c r="AD787" s="134" t="s">
        <v>4217</v>
      </c>
      <c r="AE787" s="134" t="s">
        <v>4217</v>
      </c>
      <c r="AF787" s="134" t="s">
        <v>4217</v>
      </c>
      <c r="AG787" s="134" t="s">
        <v>4217</v>
      </c>
      <c r="AH787" s="134" t="s">
        <v>4217</v>
      </c>
      <c r="AI787" s="134" t="s">
        <v>4217</v>
      </c>
    </row>
    <row r="788" spans="1:35" ht="270" hidden="1">
      <c r="A788" s="101" t="s">
        <v>322</v>
      </c>
      <c r="B788" s="37" t="s">
        <v>840</v>
      </c>
      <c r="C788" s="37" t="s">
        <v>3168</v>
      </c>
      <c r="D788" s="37" t="s">
        <v>2235</v>
      </c>
      <c r="E788" s="123" t="s">
        <v>1935</v>
      </c>
      <c r="F788" s="40" t="s">
        <v>2418</v>
      </c>
      <c r="G788" s="40" t="s">
        <v>4217</v>
      </c>
      <c r="H788" s="118" t="s">
        <v>841</v>
      </c>
      <c r="I788" s="31" t="s">
        <v>1850</v>
      </c>
      <c r="J788" s="31" t="s">
        <v>1894</v>
      </c>
      <c r="K788" s="31" t="s">
        <v>1848</v>
      </c>
      <c r="L788" s="31" t="s">
        <v>1860</v>
      </c>
      <c r="M788" s="31" t="s">
        <v>311</v>
      </c>
      <c r="N788" s="31" t="s">
        <v>4217</v>
      </c>
      <c r="O788" s="30" t="e">
        <f>COUNTIF([2]!Table48[[#This Row],[CMMI Primary Care First
Version Date: CY 2022]:[CMS Merit-based Incentive Payment System (MIPS)
Version Date: CY 2022]],"*yes*")</f>
        <v>#REF!</v>
      </c>
      <c r="P788" s="134" t="s">
        <v>4217</v>
      </c>
      <c r="Q788" s="134" t="s">
        <v>4217</v>
      </c>
      <c r="R788" s="134" t="s">
        <v>4217</v>
      </c>
      <c r="S788" s="134" t="s">
        <v>4217</v>
      </c>
      <c r="T788" s="31" t="s">
        <v>4217</v>
      </c>
      <c r="U788" s="134" t="s">
        <v>4217</v>
      </c>
      <c r="V788" s="134" t="s">
        <v>4217</v>
      </c>
      <c r="W788" s="134" t="s">
        <v>1</v>
      </c>
      <c r="X788" s="134" t="s">
        <v>4217</v>
      </c>
      <c r="Y788" s="134" t="s">
        <v>4217</v>
      </c>
      <c r="Z788" s="134" t="s">
        <v>4217</v>
      </c>
      <c r="AA788" s="134" t="s">
        <v>4217</v>
      </c>
      <c r="AB788" s="31" t="s">
        <v>4217</v>
      </c>
      <c r="AC788" s="134" t="s">
        <v>4217</v>
      </c>
      <c r="AD788" s="134" t="s">
        <v>4217</v>
      </c>
      <c r="AE788" s="134" t="s">
        <v>4217</v>
      </c>
      <c r="AF788" s="31" t="s">
        <v>4217</v>
      </c>
      <c r="AG788" s="134" t="s">
        <v>4217</v>
      </c>
      <c r="AH788" s="134" t="s">
        <v>4217</v>
      </c>
      <c r="AI788" s="31" t="s">
        <v>4217</v>
      </c>
    </row>
    <row r="789" spans="1:35" ht="324" hidden="1">
      <c r="A789" s="101" t="s">
        <v>3634</v>
      </c>
      <c r="B789" s="37" t="s">
        <v>842</v>
      </c>
      <c r="C789" s="37" t="s">
        <v>3169</v>
      </c>
      <c r="D789" s="37" t="s">
        <v>2235</v>
      </c>
      <c r="E789" s="123" t="s">
        <v>1935</v>
      </c>
      <c r="F789" s="40" t="s">
        <v>2419</v>
      </c>
      <c r="G789" s="40" t="s">
        <v>4217</v>
      </c>
      <c r="H789" s="118" t="s">
        <v>843</v>
      </c>
      <c r="I789" s="31" t="s">
        <v>1850</v>
      </c>
      <c r="J789" s="31" t="s">
        <v>1894</v>
      </c>
      <c r="K789" s="31" t="s">
        <v>1848</v>
      </c>
      <c r="L789" s="31" t="s">
        <v>1860</v>
      </c>
      <c r="M789" s="31" t="s">
        <v>311</v>
      </c>
      <c r="N789" s="31" t="s">
        <v>4217</v>
      </c>
      <c r="O789" s="30" t="e">
        <f>COUNTIF([2]!Table48[[#This Row],[CMMI Primary Care First
Version Date: CY 2022]:[CMS Merit-based Incentive Payment System (MIPS)
Version Date: CY 2022]],"*yes*")</f>
        <v>#REF!</v>
      </c>
      <c r="P789" s="134" t="s">
        <v>4217</v>
      </c>
      <c r="Q789" s="134" t="s">
        <v>4217</v>
      </c>
      <c r="R789" s="134" t="s">
        <v>4217</v>
      </c>
      <c r="S789" s="134" t="s">
        <v>4217</v>
      </c>
      <c r="T789" s="31" t="s">
        <v>4217</v>
      </c>
      <c r="U789" s="134" t="s">
        <v>4217</v>
      </c>
      <c r="V789" s="134" t="s">
        <v>4217</v>
      </c>
      <c r="W789" s="134" t="s">
        <v>1</v>
      </c>
      <c r="X789" s="134" t="s">
        <v>4217</v>
      </c>
      <c r="Y789" s="134" t="s">
        <v>4217</v>
      </c>
      <c r="Z789" s="134" t="s">
        <v>4217</v>
      </c>
      <c r="AA789" s="134" t="s">
        <v>4217</v>
      </c>
      <c r="AB789" s="31" t="s">
        <v>4217</v>
      </c>
      <c r="AC789" s="134" t="s">
        <v>4217</v>
      </c>
      <c r="AD789" s="134" t="s">
        <v>4217</v>
      </c>
      <c r="AE789" s="134" t="s">
        <v>4217</v>
      </c>
      <c r="AF789" s="31" t="s">
        <v>4217</v>
      </c>
      <c r="AG789" s="134" t="s">
        <v>4217</v>
      </c>
      <c r="AH789" s="134" t="s">
        <v>4217</v>
      </c>
      <c r="AI789" s="31" t="s">
        <v>4217</v>
      </c>
    </row>
    <row r="790" spans="1:35" ht="409.5" hidden="1">
      <c r="A790" s="101" t="s">
        <v>440</v>
      </c>
      <c r="B790" s="37" t="s">
        <v>4413</v>
      </c>
      <c r="C790" s="37" t="s">
        <v>97</v>
      </c>
      <c r="D790" s="39" t="s">
        <v>97</v>
      </c>
      <c r="E790" s="123" t="s">
        <v>3451</v>
      </c>
      <c r="F790" s="44" t="s">
        <v>3452</v>
      </c>
      <c r="G790" s="44" t="s">
        <v>3453</v>
      </c>
      <c r="H790" s="118" t="s">
        <v>3454</v>
      </c>
      <c r="I790" s="31" t="s">
        <v>1850</v>
      </c>
      <c r="J790" s="31" t="s">
        <v>1894</v>
      </c>
      <c r="K790" s="31" t="s">
        <v>1854</v>
      </c>
      <c r="L790" s="31" t="s">
        <v>1855</v>
      </c>
      <c r="M790" s="31" t="s">
        <v>3173</v>
      </c>
      <c r="N790" s="31" t="s">
        <v>4217</v>
      </c>
      <c r="O790" s="30" t="e">
        <f>COUNTIF([2]!Table48[[#This Row],[CMMI Primary Care First
Version Date: CY 2022]:[CMS Merit-based Incentive Payment System (MIPS)
Version Date: CY 2022]],"*yes*")</f>
        <v>#REF!</v>
      </c>
      <c r="P790" s="134" t="s">
        <v>4217</v>
      </c>
      <c r="Q790" s="134" t="s">
        <v>4217</v>
      </c>
      <c r="R790" s="134" t="s">
        <v>4217</v>
      </c>
      <c r="S790" s="134" t="s">
        <v>1</v>
      </c>
      <c r="T790" s="31" t="s">
        <v>4217</v>
      </c>
      <c r="U790" s="134" t="s">
        <v>4217</v>
      </c>
      <c r="V790" s="134" t="s">
        <v>4217</v>
      </c>
      <c r="W790" s="134" t="s">
        <v>1</v>
      </c>
      <c r="X790" s="134" t="s">
        <v>4217</v>
      </c>
      <c r="Y790" s="134" t="s">
        <v>4217</v>
      </c>
      <c r="Z790" s="134" t="s">
        <v>4217</v>
      </c>
      <c r="AA790" s="134" t="s">
        <v>4217</v>
      </c>
      <c r="AB790" s="31" t="s">
        <v>4217</v>
      </c>
      <c r="AC790" s="134" t="s">
        <v>4217</v>
      </c>
      <c r="AD790" s="134" t="s">
        <v>4217</v>
      </c>
      <c r="AE790" s="134" t="s">
        <v>4217</v>
      </c>
      <c r="AF790" s="31" t="s">
        <v>4217</v>
      </c>
      <c r="AG790" s="134" t="s">
        <v>4217</v>
      </c>
      <c r="AH790" s="134" t="s">
        <v>4217</v>
      </c>
      <c r="AI790" s="31" t="s">
        <v>4217</v>
      </c>
    </row>
    <row r="791" spans="1:35" ht="409.5" hidden="1">
      <c r="A791" s="101" t="s">
        <v>3652</v>
      </c>
      <c r="B791" s="37" t="s">
        <v>1841</v>
      </c>
      <c r="C791" s="37" t="s">
        <v>75</v>
      </c>
      <c r="D791" s="37" t="s">
        <v>2235</v>
      </c>
      <c r="E791" s="123" t="s">
        <v>569</v>
      </c>
      <c r="F791" s="40" t="s">
        <v>4217</v>
      </c>
      <c r="G791" s="40" t="s">
        <v>4217</v>
      </c>
      <c r="H791" s="118" t="s">
        <v>3023</v>
      </c>
      <c r="I791" s="31" t="s">
        <v>1881</v>
      </c>
      <c r="J791" s="31" t="s">
        <v>1865</v>
      </c>
      <c r="K791" s="31" t="s">
        <v>1854</v>
      </c>
      <c r="L791" s="31" t="s">
        <v>1855</v>
      </c>
      <c r="M791" s="31" t="s">
        <v>5</v>
      </c>
      <c r="N791" s="31" t="s">
        <v>1</v>
      </c>
      <c r="O791" s="30" t="e">
        <f>COUNTIF([2]!Table48[[#This Row],[CMMI Primary Care First
Version Date: CY 2022]:[CMS Merit-based Incentive Payment System (MIPS)
Version Date: CY 2022]],"*yes*")</f>
        <v>#REF!</v>
      </c>
      <c r="P791" s="134" t="s">
        <v>4217</v>
      </c>
      <c r="Q791" s="134" t="s">
        <v>4217</v>
      </c>
      <c r="R791" s="134" t="s">
        <v>4217</v>
      </c>
      <c r="S791" s="134" t="s">
        <v>4217</v>
      </c>
      <c r="T791" s="31" t="s">
        <v>4217</v>
      </c>
      <c r="U791" s="134" t="s">
        <v>4217</v>
      </c>
      <c r="V791" s="134" t="s">
        <v>4217</v>
      </c>
      <c r="W791" s="134" t="s">
        <v>4217</v>
      </c>
      <c r="X791" s="134" t="s">
        <v>4217</v>
      </c>
      <c r="Y791" s="134" t="s">
        <v>4217</v>
      </c>
      <c r="Z791" s="134" t="s">
        <v>4217</v>
      </c>
      <c r="AA791" s="134" t="s">
        <v>4217</v>
      </c>
      <c r="AB791" s="31" t="s">
        <v>4217</v>
      </c>
      <c r="AC791" s="134" t="s">
        <v>4217</v>
      </c>
      <c r="AD791" s="134" t="s">
        <v>4217</v>
      </c>
      <c r="AE791" s="134" t="s">
        <v>4217</v>
      </c>
      <c r="AF791" s="31" t="s">
        <v>4217</v>
      </c>
      <c r="AG791" s="134" t="s">
        <v>4217</v>
      </c>
      <c r="AH791" s="134" t="s">
        <v>4217</v>
      </c>
      <c r="AI791" s="31" t="s">
        <v>4217</v>
      </c>
    </row>
    <row r="792" spans="1:35" ht="342" hidden="1">
      <c r="A792" s="101" t="s">
        <v>1212</v>
      </c>
      <c r="B792" s="37" t="s">
        <v>1701</v>
      </c>
      <c r="C792" s="37" t="s">
        <v>97</v>
      </c>
      <c r="D792" s="37" t="s">
        <v>97</v>
      </c>
      <c r="E792" s="123" t="s">
        <v>3348</v>
      </c>
      <c r="F792" s="40" t="s">
        <v>4217</v>
      </c>
      <c r="G792" s="40" t="s">
        <v>4217</v>
      </c>
      <c r="H792" s="118" t="s">
        <v>1703</v>
      </c>
      <c r="I792" s="31" t="s">
        <v>1904</v>
      </c>
      <c r="J792" s="31" t="s">
        <v>97</v>
      </c>
      <c r="K792" s="31" t="s">
        <v>1867</v>
      </c>
      <c r="L792" s="31" t="s">
        <v>97</v>
      </c>
      <c r="M792" s="31" t="s">
        <v>1983</v>
      </c>
      <c r="N792" s="31" t="s">
        <v>4217</v>
      </c>
      <c r="O792" s="30" t="e">
        <f>COUNTIF([2]!Table48[[#This Row],[CMMI Primary Care First
Version Date: CY 2022]:[CMS Merit-based Incentive Payment System (MIPS)
Version Date: CY 2022]],"*yes*")</f>
        <v>#REF!</v>
      </c>
      <c r="P792" s="134" t="s">
        <v>4217</v>
      </c>
      <c r="Q792" s="134" t="s">
        <v>4217</v>
      </c>
      <c r="R792" s="134" t="s">
        <v>4217</v>
      </c>
      <c r="S792" s="134" t="s">
        <v>4217</v>
      </c>
      <c r="T792" s="31" t="s">
        <v>4217</v>
      </c>
      <c r="U792" s="134" t="s">
        <v>4217</v>
      </c>
      <c r="V792" s="134" t="s">
        <v>4217</v>
      </c>
      <c r="W792" s="134" t="s">
        <v>4217</v>
      </c>
      <c r="X792" s="134" t="s">
        <v>4217</v>
      </c>
      <c r="Y792" s="134" t="s">
        <v>4217</v>
      </c>
      <c r="Z792" s="134" t="s">
        <v>1</v>
      </c>
      <c r="AA792" s="134" t="s">
        <v>4217</v>
      </c>
      <c r="AB792" s="31" t="s">
        <v>4217</v>
      </c>
      <c r="AC792" s="134" t="s">
        <v>4217</v>
      </c>
      <c r="AD792" s="134" t="s">
        <v>4217</v>
      </c>
      <c r="AE792" s="134" t="s">
        <v>4217</v>
      </c>
      <c r="AF792" s="31" t="s">
        <v>4217</v>
      </c>
      <c r="AG792" s="134" t="s">
        <v>4217</v>
      </c>
      <c r="AH792" s="134" t="s">
        <v>4217</v>
      </c>
      <c r="AI792" s="31" t="s">
        <v>4217</v>
      </c>
    </row>
    <row r="793" spans="1:35" ht="306" hidden="1">
      <c r="A793" s="38" t="s">
        <v>1252</v>
      </c>
      <c r="B793" s="37" t="s">
        <v>290</v>
      </c>
      <c r="C793" s="37" t="s">
        <v>12</v>
      </c>
      <c r="D793" s="37" t="s">
        <v>2235</v>
      </c>
      <c r="E793" s="123" t="s">
        <v>1935</v>
      </c>
      <c r="F793" s="44" t="s">
        <v>4217</v>
      </c>
      <c r="G793" s="44" t="s">
        <v>4217</v>
      </c>
      <c r="H793" s="118" t="s">
        <v>1440</v>
      </c>
      <c r="I793" s="31" t="s">
        <v>1850</v>
      </c>
      <c r="J793" s="31" t="s">
        <v>1859</v>
      </c>
      <c r="K793" s="31" t="s">
        <v>1848</v>
      </c>
      <c r="L793" s="31" t="s">
        <v>1855</v>
      </c>
      <c r="M793" s="31" t="s">
        <v>5</v>
      </c>
      <c r="N793" s="31" t="s">
        <v>4217</v>
      </c>
      <c r="O793" s="30" t="e">
        <f>COUNTIF([2]!Table48[[#This Row],[CMMI Primary Care First
Version Date: CY 2022]:[CMS Merit-based Incentive Payment System (MIPS)
Version Date: CY 2022]],"*yes*")</f>
        <v>#REF!</v>
      </c>
      <c r="P793" s="134" t="s">
        <v>4217</v>
      </c>
      <c r="Q793" s="134" t="s">
        <v>4217</v>
      </c>
      <c r="R793" s="134" t="s">
        <v>4217</v>
      </c>
      <c r="S793" s="134" t="s">
        <v>4217</v>
      </c>
      <c r="T793" s="134" t="s">
        <v>4217</v>
      </c>
      <c r="U793" s="134" t="s">
        <v>4217</v>
      </c>
      <c r="V793" s="134" t="s">
        <v>4217</v>
      </c>
      <c r="W793" s="134" t="s">
        <v>4217</v>
      </c>
      <c r="X793" s="134" t="s">
        <v>4217</v>
      </c>
      <c r="Y793" s="134" t="s">
        <v>4217</v>
      </c>
      <c r="Z793" s="134" t="s">
        <v>4217</v>
      </c>
      <c r="AA793" s="134" t="s">
        <v>4217</v>
      </c>
      <c r="AB793" s="134" t="s">
        <v>4217</v>
      </c>
      <c r="AC793" s="134" t="s">
        <v>4217</v>
      </c>
      <c r="AD793" s="134" t="s">
        <v>4217</v>
      </c>
      <c r="AE793" s="134" t="s">
        <v>4217</v>
      </c>
      <c r="AF793" s="134" t="s">
        <v>4217</v>
      </c>
      <c r="AG793" s="134" t="s">
        <v>4217</v>
      </c>
      <c r="AH793" s="134" t="s">
        <v>4217</v>
      </c>
      <c r="AI793" s="134" t="s">
        <v>4217</v>
      </c>
    </row>
    <row r="794" spans="1:35" ht="409.5" hidden="1">
      <c r="A794" s="101" t="s">
        <v>1795</v>
      </c>
      <c r="B794" s="37" t="s">
        <v>2391</v>
      </c>
      <c r="C794" s="37" t="s">
        <v>97</v>
      </c>
      <c r="D794" s="37" t="s">
        <v>97</v>
      </c>
      <c r="E794" s="123" t="s">
        <v>1622</v>
      </c>
      <c r="F794" s="40" t="s">
        <v>4217</v>
      </c>
      <c r="G794" s="40" t="s">
        <v>4217</v>
      </c>
      <c r="H794" s="118" t="s">
        <v>1699</v>
      </c>
      <c r="I794" s="31" t="s">
        <v>1904</v>
      </c>
      <c r="J794" s="31" t="s">
        <v>97</v>
      </c>
      <c r="K794" s="31" t="s">
        <v>1848</v>
      </c>
      <c r="L794" s="31" t="s">
        <v>1891</v>
      </c>
      <c r="M794" s="31" t="s">
        <v>5</v>
      </c>
      <c r="N794" s="31" t="s">
        <v>4217</v>
      </c>
      <c r="O794" s="30" t="e">
        <f>COUNTIF([2]!Table48[[#This Row],[CMMI Primary Care First
Version Date: CY 2022]:[CMS Merit-based Incentive Payment System (MIPS)
Version Date: CY 2022]],"*yes*")</f>
        <v>#REF!</v>
      </c>
      <c r="P794" s="134" t="s">
        <v>4217</v>
      </c>
      <c r="Q794" s="134" t="s">
        <v>4217</v>
      </c>
      <c r="R794" s="134" t="s">
        <v>4217</v>
      </c>
      <c r="S794" s="134" t="s">
        <v>4217</v>
      </c>
      <c r="T794" s="31" t="s">
        <v>4217</v>
      </c>
      <c r="U794" s="134" t="s">
        <v>4217</v>
      </c>
      <c r="V794" s="134" t="s">
        <v>4217</v>
      </c>
      <c r="W794" s="134" t="s">
        <v>4217</v>
      </c>
      <c r="X794" s="134" t="s">
        <v>4217</v>
      </c>
      <c r="Y794" s="134" t="s">
        <v>4217</v>
      </c>
      <c r="Z794" s="134" t="s">
        <v>4217</v>
      </c>
      <c r="AA794" s="134" t="s">
        <v>4217</v>
      </c>
      <c r="AB794" s="31" t="s">
        <v>4217</v>
      </c>
      <c r="AC794" s="134" t="s">
        <v>4217</v>
      </c>
      <c r="AD794" s="134" t="s">
        <v>4217</v>
      </c>
      <c r="AE794" s="134" t="s">
        <v>4217</v>
      </c>
      <c r="AF794" s="31" t="s">
        <v>4217</v>
      </c>
      <c r="AG794" s="134" t="s">
        <v>4217</v>
      </c>
      <c r="AH794" s="134" t="s">
        <v>4217</v>
      </c>
      <c r="AI794" s="31" t="s">
        <v>4217</v>
      </c>
    </row>
    <row r="795" spans="1:35" ht="396" hidden="1">
      <c r="A795" s="38" t="s">
        <v>1254</v>
      </c>
      <c r="B795" s="37" t="s">
        <v>2128</v>
      </c>
      <c r="C795" s="37" t="s">
        <v>2127</v>
      </c>
      <c r="D795" s="37" t="s">
        <v>2243</v>
      </c>
      <c r="E795" s="123" t="s">
        <v>1935</v>
      </c>
      <c r="F795" s="44" t="s">
        <v>4217</v>
      </c>
      <c r="G795" s="44" t="s">
        <v>4217</v>
      </c>
      <c r="H795" s="118" t="s">
        <v>2130</v>
      </c>
      <c r="I795" s="31" t="s">
        <v>1903</v>
      </c>
      <c r="J795" s="31" t="s">
        <v>1863</v>
      </c>
      <c r="K795" s="31" t="s">
        <v>1848</v>
      </c>
      <c r="L795" s="31" t="s">
        <v>1849</v>
      </c>
      <c r="M795" s="31" t="s">
        <v>5</v>
      </c>
      <c r="N795" s="31" t="s">
        <v>1</v>
      </c>
      <c r="O795" s="30" t="e">
        <f>COUNTIF([2]!Table48[[#This Row],[CMMI Primary Care First
Version Date: CY 2022]:[CMS Merit-based Incentive Payment System (MIPS)
Version Date: CY 2022]],"*yes*")</f>
        <v>#REF!</v>
      </c>
      <c r="P795" s="134" t="s">
        <v>4217</v>
      </c>
      <c r="Q795" s="134" t="s">
        <v>3668</v>
      </c>
      <c r="R795" s="134" t="s">
        <v>4217</v>
      </c>
      <c r="S795" s="134" t="s">
        <v>4217</v>
      </c>
      <c r="T795" s="134" t="s">
        <v>4217</v>
      </c>
      <c r="U795" s="134" t="s">
        <v>4217</v>
      </c>
      <c r="V795" s="134" t="s">
        <v>4217</v>
      </c>
      <c r="W795" s="134" t="s">
        <v>4217</v>
      </c>
      <c r="X795" s="134" t="s">
        <v>4217</v>
      </c>
      <c r="Y795" s="134" t="s">
        <v>4217</v>
      </c>
      <c r="Z795" s="134" t="s">
        <v>4217</v>
      </c>
      <c r="AA795" s="134" t="s">
        <v>4217</v>
      </c>
      <c r="AB795" s="134" t="s">
        <v>4217</v>
      </c>
      <c r="AC795" s="134" t="s">
        <v>4217</v>
      </c>
      <c r="AD795" s="134" t="s">
        <v>4217</v>
      </c>
      <c r="AE795" s="134" t="s">
        <v>4217</v>
      </c>
      <c r="AF795" s="134" t="s">
        <v>4217</v>
      </c>
      <c r="AG795" s="134" t="s">
        <v>4217</v>
      </c>
      <c r="AH795" s="134" t="s">
        <v>4217</v>
      </c>
      <c r="AI795" s="134" t="s">
        <v>4217</v>
      </c>
    </row>
    <row r="796" spans="1:35" ht="288" hidden="1">
      <c r="A796" s="38" t="s">
        <v>1253</v>
      </c>
      <c r="B796" s="37" t="s">
        <v>4414</v>
      </c>
      <c r="C796" s="37" t="s">
        <v>13</v>
      </c>
      <c r="D796" s="37" t="s">
        <v>2243</v>
      </c>
      <c r="E796" s="123" t="s">
        <v>1935</v>
      </c>
      <c r="F796" s="44" t="s">
        <v>2252</v>
      </c>
      <c r="G796" s="44" t="s">
        <v>4415</v>
      </c>
      <c r="H796" s="118" t="s">
        <v>4416</v>
      </c>
      <c r="I796" s="31" t="s">
        <v>1846</v>
      </c>
      <c r="J796" s="31" t="s">
        <v>1865</v>
      </c>
      <c r="K796" s="31" t="s">
        <v>1848</v>
      </c>
      <c r="L796" s="31" t="s">
        <v>1860</v>
      </c>
      <c r="M796" s="31" t="s">
        <v>5</v>
      </c>
      <c r="N796" s="31" t="s">
        <v>4217</v>
      </c>
      <c r="O796" s="30" t="e">
        <f>COUNTIF([2]!Table48[[#This Row],[CMMI Primary Care First
Version Date: CY 2022]:[CMS Merit-based Incentive Payment System (MIPS)
Version Date: CY 2022]],"*yes*")</f>
        <v>#REF!</v>
      </c>
      <c r="P796" s="134" t="s">
        <v>4217</v>
      </c>
      <c r="Q796" s="134" t="s">
        <v>4217</v>
      </c>
      <c r="R796" s="134" t="s">
        <v>4217</v>
      </c>
      <c r="S796" s="134" t="s">
        <v>3673</v>
      </c>
      <c r="T796" s="134" t="s">
        <v>4217</v>
      </c>
      <c r="U796" s="134" t="s">
        <v>4217</v>
      </c>
      <c r="V796" s="134" t="s">
        <v>4217</v>
      </c>
      <c r="W796" s="134" t="s">
        <v>1</v>
      </c>
      <c r="X796" s="134" t="s">
        <v>4217</v>
      </c>
      <c r="Y796" s="134" t="s">
        <v>4217</v>
      </c>
      <c r="Z796" s="134" t="s">
        <v>4217</v>
      </c>
      <c r="AA796" s="134" t="s">
        <v>4217</v>
      </c>
      <c r="AB796" s="134" t="s">
        <v>4217</v>
      </c>
      <c r="AC796" s="134" t="s">
        <v>4217</v>
      </c>
      <c r="AD796" s="134" t="s">
        <v>4217</v>
      </c>
      <c r="AE796" s="134" t="s">
        <v>4217</v>
      </c>
      <c r="AF796" s="134" t="s">
        <v>4217</v>
      </c>
      <c r="AG796" s="134" t="s">
        <v>4217</v>
      </c>
      <c r="AH796" s="134" t="s">
        <v>4217</v>
      </c>
      <c r="AI796" s="134" t="s">
        <v>4217</v>
      </c>
    </row>
    <row r="797" spans="1:35" ht="288" hidden="1">
      <c r="A797" s="101" t="s">
        <v>1264</v>
      </c>
      <c r="B797" s="37" t="s">
        <v>1558</v>
      </c>
      <c r="C797" s="37" t="s">
        <v>9</v>
      </c>
      <c r="D797" s="37" t="s">
        <v>2235</v>
      </c>
      <c r="E797" s="123" t="s">
        <v>1935</v>
      </c>
      <c r="F797" s="44" t="s">
        <v>2383</v>
      </c>
      <c r="G797" s="44" t="s">
        <v>2384</v>
      </c>
      <c r="H797" s="118" t="s">
        <v>2385</v>
      </c>
      <c r="I797" s="31" t="s">
        <v>1846</v>
      </c>
      <c r="J797" s="31" t="s">
        <v>1861</v>
      </c>
      <c r="K797" s="31" t="s">
        <v>1848</v>
      </c>
      <c r="L797" s="31" t="s">
        <v>1855</v>
      </c>
      <c r="M797" s="31" t="s">
        <v>5</v>
      </c>
      <c r="N797" s="31" t="s">
        <v>4217</v>
      </c>
      <c r="O797" s="30" t="e">
        <f>COUNTIF([2]!Table48[[#This Row],[CMMI Primary Care First
Version Date: CY 2022]:[CMS Merit-based Incentive Payment System (MIPS)
Version Date: CY 2022]],"*yes*")</f>
        <v>#REF!</v>
      </c>
      <c r="P797" s="134" t="s">
        <v>4217</v>
      </c>
      <c r="Q797" s="134" t="s">
        <v>4217</v>
      </c>
      <c r="R797" s="134" t="s">
        <v>4217</v>
      </c>
      <c r="S797" s="134" t="s">
        <v>4217</v>
      </c>
      <c r="T797" s="134" t="s">
        <v>4217</v>
      </c>
      <c r="U797" s="134" t="s">
        <v>4217</v>
      </c>
      <c r="V797" s="134" t="s">
        <v>4217</v>
      </c>
      <c r="W797" s="134" t="s">
        <v>4217</v>
      </c>
      <c r="X797" s="134" t="s">
        <v>2265</v>
      </c>
      <c r="Y797" s="134" t="s">
        <v>4217</v>
      </c>
      <c r="Z797" s="134" t="s">
        <v>4217</v>
      </c>
      <c r="AA797" s="134" t="s">
        <v>4217</v>
      </c>
      <c r="AB797" s="134" t="s">
        <v>1</v>
      </c>
      <c r="AC797" s="134" t="s">
        <v>4217</v>
      </c>
      <c r="AD797" s="134" t="s">
        <v>4217</v>
      </c>
      <c r="AE797" s="134" t="s">
        <v>1806</v>
      </c>
      <c r="AF797" s="134" t="s">
        <v>4217</v>
      </c>
      <c r="AG797" s="134" t="s">
        <v>4217</v>
      </c>
      <c r="AH797" s="134" t="s">
        <v>1806</v>
      </c>
      <c r="AI797" s="134" t="s">
        <v>1</v>
      </c>
    </row>
    <row r="798" spans="1:35" ht="234" hidden="1">
      <c r="A798" s="101" t="s">
        <v>1081</v>
      </c>
      <c r="B798" s="37" t="s">
        <v>2069</v>
      </c>
      <c r="C798" s="37" t="s">
        <v>97</v>
      </c>
      <c r="D798" s="39" t="s">
        <v>97</v>
      </c>
      <c r="E798" s="123" t="s">
        <v>1935</v>
      </c>
      <c r="F798" s="44" t="s">
        <v>4217</v>
      </c>
      <c r="G798" s="44" t="s">
        <v>4217</v>
      </c>
      <c r="H798" s="118" t="s">
        <v>1369</v>
      </c>
      <c r="I798" s="31" t="s">
        <v>1903</v>
      </c>
      <c r="J798" s="31" t="s">
        <v>1863</v>
      </c>
      <c r="K798" s="31" t="s">
        <v>1848</v>
      </c>
      <c r="L798" s="31" t="s">
        <v>1849</v>
      </c>
      <c r="M798" s="31" t="s">
        <v>5</v>
      </c>
      <c r="N798" s="31" t="s">
        <v>4217</v>
      </c>
      <c r="O798" s="30" t="e">
        <f>COUNTIF([2]!Table48[[#This Row],[CMMI Primary Care First
Version Date: CY 2022]:[CMS Merit-based Incentive Payment System (MIPS)
Version Date: CY 2022]],"*yes*")</f>
        <v>#REF!</v>
      </c>
      <c r="P798" s="134" t="s">
        <v>4217</v>
      </c>
      <c r="Q798" s="134" t="s">
        <v>4217</v>
      </c>
      <c r="R798" s="134" t="s">
        <v>4217</v>
      </c>
      <c r="S798" s="134" t="s">
        <v>4217</v>
      </c>
      <c r="T798" s="134" t="s">
        <v>4217</v>
      </c>
      <c r="U798" s="134" t="s">
        <v>4217</v>
      </c>
      <c r="V798" s="134" t="s">
        <v>4217</v>
      </c>
      <c r="W798" s="134" t="s">
        <v>4217</v>
      </c>
      <c r="X798" s="134" t="s">
        <v>4217</v>
      </c>
      <c r="Y798" s="134" t="s">
        <v>4217</v>
      </c>
      <c r="Z798" s="134" t="s">
        <v>4217</v>
      </c>
      <c r="AA798" s="134" t="s">
        <v>4217</v>
      </c>
      <c r="AB798" s="134" t="s">
        <v>4217</v>
      </c>
      <c r="AC798" s="134" t="s">
        <v>4217</v>
      </c>
      <c r="AD798" s="134" t="s">
        <v>4217</v>
      </c>
      <c r="AE798" s="134" t="s">
        <v>4217</v>
      </c>
      <c r="AF798" s="134" t="s">
        <v>4217</v>
      </c>
      <c r="AG798" s="134" t="s">
        <v>4217</v>
      </c>
      <c r="AH798" s="134" t="s">
        <v>4217</v>
      </c>
      <c r="AI798" s="134" t="s">
        <v>4217</v>
      </c>
    </row>
    <row r="799" spans="1:35" ht="409.5" hidden="1">
      <c r="A799" s="101" t="s">
        <v>1802</v>
      </c>
      <c r="B799" s="37" t="s">
        <v>2739</v>
      </c>
      <c r="C799" s="37" t="s">
        <v>97</v>
      </c>
      <c r="D799" s="37" t="s">
        <v>97</v>
      </c>
      <c r="E799" s="123" t="s">
        <v>1935</v>
      </c>
      <c r="F799" s="40" t="s">
        <v>4217</v>
      </c>
      <c r="G799" s="40" t="s">
        <v>4217</v>
      </c>
      <c r="H799" s="118" t="s">
        <v>2740</v>
      </c>
      <c r="I799" s="31" t="s">
        <v>1881</v>
      </c>
      <c r="J799" s="31" t="s">
        <v>1865</v>
      </c>
      <c r="K799" s="31" t="s">
        <v>1848</v>
      </c>
      <c r="L799" s="31" t="s">
        <v>1855</v>
      </c>
      <c r="M799" s="31" t="s">
        <v>5</v>
      </c>
      <c r="N799" s="31" t="s">
        <v>4217</v>
      </c>
      <c r="O799" s="30" t="e">
        <f>COUNTIF([2]!Table48[[#This Row],[CMMI Primary Care First
Version Date: CY 2022]:[CMS Merit-based Incentive Payment System (MIPS)
Version Date: CY 2022]],"*yes*")</f>
        <v>#REF!</v>
      </c>
      <c r="P799" s="134" t="s">
        <v>4217</v>
      </c>
      <c r="Q799" s="134" t="s">
        <v>4217</v>
      </c>
      <c r="R799" s="134" t="s">
        <v>4217</v>
      </c>
      <c r="S799" s="134" t="s">
        <v>4217</v>
      </c>
      <c r="T799" s="31" t="s">
        <v>4217</v>
      </c>
      <c r="U799" s="134" t="s">
        <v>4217</v>
      </c>
      <c r="V799" s="134" t="s">
        <v>4217</v>
      </c>
      <c r="W799" s="134" t="s">
        <v>4217</v>
      </c>
      <c r="X799" s="134" t="s">
        <v>4217</v>
      </c>
      <c r="Y799" s="134" t="s">
        <v>4217</v>
      </c>
      <c r="Z799" s="134" t="s">
        <v>4217</v>
      </c>
      <c r="AA799" s="134" t="s">
        <v>4217</v>
      </c>
      <c r="AB799" s="31" t="s">
        <v>4217</v>
      </c>
      <c r="AC799" s="134" t="s">
        <v>4306</v>
      </c>
      <c r="AD799" s="134" t="s">
        <v>4306</v>
      </c>
      <c r="AE799" s="134" t="s">
        <v>4217</v>
      </c>
      <c r="AF799" s="31" t="s">
        <v>4217</v>
      </c>
      <c r="AG799" s="134" t="s">
        <v>4217</v>
      </c>
      <c r="AH799" s="134" t="s">
        <v>4217</v>
      </c>
      <c r="AI799" s="31" t="s">
        <v>1</v>
      </c>
    </row>
    <row r="800" spans="1:35" ht="409.5" hidden="1">
      <c r="A800" s="101" t="s">
        <v>3629</v>
      </c>
      <c r="B800" s="37" t="s">
        <v>1899</v>
      </c>
      <c r="C800" s="37" t="s">
        <v>2632</v>
      </c>
      <c r="D800" s="37" t="s">
        <v>2243</v>
      </c>
      <c r="E800" s="123" t="s">
        <v>148</v>
      </c>
      <c r="F800" s="40" t="s">
        <v>4217</v>
      </c>
      <c r="G800" s="40" t="s">
        <v>4217</v>
      </c>
      <c r="H800" s="118" t="s">
        <v>1900</v>
      </c>
      <c r="I800" s="31" t="s">
        <v>1881</v>
      </c>
      <c r="J800" s="31" t="s">
        <v>1865</v>
      </c>
      <c r="K800" s="31" t="s">
        <v>1848</v>
      </c>
      <c r="L800" s="31" t="s">
        <v>1855</v>
      </c>
      <c r="M800" s="31" t="s">
        <v>5</v>
      </c>
      <c r="N800" s="31" t="s">
        <v>4217</v>
      </c>
      <c r="O800" s="30" t="e">
        <f>COUNTIF([2]!Table48[[#This Row],[CMMI Primary Care First
Version Date: CY 2022]:[CMS Merit-based Incentive Payment System (MIPS)
Version Date: CY 2022]],"*yes*")</f>
        <v>#REF!</v>
      </c>
      <c r="P800" s="134" t="s">
        <v>4217</v>
      </c>
      <c r="Q800" s="134" t="s">
        <v>4217</v>
      </c>
      <c r="R800" s="134" t="s">
        <v>3668</v>
      </c>
      <c r="S800" s="134" t="s">
        <v>4217</v>
      </c>
      <c r="T800" s="31" t="s">
        <v>4217</v>
      </c>
      <c r="U800" s="134" t="s">
        <v>4217</v>
      </c>
      <c r="V800" s="134" t="s">
        <v>4217</v>
      </c>
      <c r="W800" s="134" t="s">
        <v>4217</v>
      </c>
      <c r="X800" s="134" t="s">
        <v>4217</v>
      </c>
      <c r="Y800" s="134" t="s">
        <v>4217</v>
      </c>
      <c r="Z800" s="134" t="s">
        <v>4217</v>
      </c>
      <c r="AA800" s="134" t="s">
        <v>4217</v>
      </c>
      <c r="AB800" s="31" t="s">
        <v>4217</v>
      </c>
      <c r="AC800" s="134" t="s">
        <v>4217</v>
      </c>
      <c r="AD800" s="134" t="s">
        <v>4217</v>
      </c>
      <c r="AE800" s="134" t="s">
        <v>4217</v>
      </c>
      <c r="AF800" s="31" t="s">
        <v>4217</v>
      </c>
      <c r="AG800" s="134" t="s">
        <v>4217</v>
      </c>
      <c r="AH800" s="134" t="s">
        <v>4217</v>
      </c>
      <c r="AI800" s="31" t="s">
        <v>4217</v>
      </c>
    </row>
    <row r="801" spans="1:35" ht="409.5" hidden="1">
      <c r="A801" s="101" t="s">
        <v>325</v>
      </c>
      <c r="B801" s="37" t="s">
        <v>2742</v>
      </c>
      <c r="C801" s="37" t="s">
        <v>97</v>
      </c>
      <c r="D801" s="37" t="s">
        <v>97</v>
      </c>
      <c r="E801" s="123" t="s">
        <v>1935</v>
      </c>
      <c r="F801" s="40" t="s">
        <v>4217</v>
      </c>
      <c r="G801" s="40" t="s">
        <v>4217</v>
      </c>
      <c r="H801" s="118" t="s">
        <v>2743</v>
      </c>
      <c r="I801" s="31" t="s">
        <v>1881</v>
      </c>
      <c r="J801" s="31" t="s">
        <v>1865</v>
      </c>
      <c r="K801" s="31" t="s">
        <v>1848</v>
      </c>
      <c r="L801" s="31" t="s">
        <v>1855</v>
      </c>
      <c r="M801" s="31" t="s">
        <v>5</v>
      </c>
      <c r="N801" s="31" t="s">
        <v>4217</v>
      </c>
      <c r="O801" s="30" t="e">
        <f>COUNTIF([2]!Table48[[#This Row],[CMMI Primary Care First
Version Date: CY 2022]:[CMS Merit-based Incentive Payment System (MIPS)
Version Date: CY 2022]],"*yes*")</f>
        <v>#REF!</v>
      </c>
      <c r="P801" s="134" t="s">
        <v>4217</v>
      </c>
      <c r="Q801" s="134" t="s">
        <v>4217</v>
      </c>
      <c r="R801" s="134" t="s">
        <v>4217</v>
      </c>
      <c r="S801" s="134" t="s">
        <v>4217</v>
      </c>
      <c r="T801" s="31" t="s">
        <v>4217</v>
      </c>
      <c r="U801" s="134" t="s">
        <v>4217</v>
      </c>
      <c r="V801" s="134" t="s">
        <v>4217</v>
      </c>
      <c r="W801" s="134" t="s">
        <v>4217</v>
      </c>
      <c r="X801" s="134" t="s">
        <v>4217</v>
      </c>
      <c r="Y801" s="134" t="s">
        <v>4217</v>
      </c>
      <c r="Z801" s="134" t="s">
        <v>4217</v>
      </c>
      <c r="AA801" s="134" t="s">
        <v>4217</v>
      </c>
      <c r="AB801" s="31" t="s">
        <v>4217</v>
      </c>
      <c r="AC801" s="134" t="s">
        <v>4217</v>
      </c>
      <c r="AD801" s="134" t="s">
        <v>4217</v>
      </c>
      <c r="AE801" s="134" t="s">
        <v>4217</v>
      </c>
      <c r="AF801" s="31" t="s">
        <v>4217</v>
      </c>
      <c r="AG801" s="134" t="s">
        <v>4217</v>
      </c>
      <c r="AH801" s="134" t="s">
        <v>4217</v>
      </c>
      <c r="AI801" s="31" t="s">
        <v>4217</v>
      </c>
    </row>
    <row r="802" spans="1:35" ht="409.5" hidden="1">
      <c r="A802" s="101" t="s">
        <v>1336</v>
      </c>
      <c r="B802" s="37" t="s">
        <v>3284</v>
      </c>
      <c r="C802" s="37" t="s">
        <v>2934</v>
      </c>
      <c r="D802" s="37" t="s">
        <v>2243</v>
      </c>
      <c r="E802" s="123" t="s">
        <v>148</v>
      </c>
      <c r="F802" s="40" t="s">
        <v>4217</v>
      </c>
      <c r="G802" s="40" t="s">
        <v>4217</v>
      </c>
      <c r="H802" s="118" t="s">
        <v>2935</v>
      </c>
      <c r="I802" s="31" t="s">
        <v>1881</v>
      </c>
      <c r="J802" s="31" t="s">
        <v>1865</v>
      </c>
      <c r="K802" s="31" t="s">
        <v>1848</v>
      </c>
      <c r="L802" s="31" t="s">
        <v>1855</v>
      </c>
      <c r="M802" s="31" t="s">
        <v>5</v>
      </c>
      <c r="N802" s="31" t="s">
        <v>4217</v>
      </c>
      <c r="O802" s="30" t="e">
        <f>COUNTIF([2]!Table48[[#This Row],[CMMI Primary Care First
Version Date: CY 2022]:[CMS Merit-based Incentive Payment System (MIPS)
Version Date: CY 2022]],"*yes*")</f>
        <v>#REF!</v>
      </c>
      <c r="P802" s="134" t="s">
        <v>4217</v>
      </c>
      <c r="Q802" s="134" t="s">
        <v>4217</v>
      </c>
      <c r="R802" s="134" t="s">
        <v>4217</v>
      </c>
      <c r="S802" s="134" t="s">
        <v>4217</v>
      </c>
      <c r="T802" s="31" t="s">
        <v>4217</v>
      </c>
      <c r="U802" s="134" t="s">
        <v>4217</v>
      </c>
      <c r="V802" s="134" t="s">
        <v>4217</v>
      </c>
      <c r="W802" s="134" t="s">
        <v>4217</v>
      </c>
      <c r="X802" s="134" t="s">
        <v>4217</v>
      </c>
      <c r="Y802" s="134" t="s">
        <v>4217</v>
      </c>
      <c r="Z802" s="134" t="s">
        <v>4217</v>
      </c>
      <c r="AA802" s="134" t="s">
        <v>4217</v>
      </c>
      <c r="AB802" s="31" t="s">
        <v>4217</v>
      </c>
      <c r="AC802" s="134" t="s">
        <v>4217</v>
      </c>
      <c r="AD802" s="134" t="s">
        <v>4217</v>
      </c>
      <c r="AE802" s="134" t="s">
        <v>4217</v>
      </c>
      <c r="AF802" s="31" t="s">
        <v>4217</v>
      </c>
      <c r="AG802" s="134" t="s">
        <v>4217</v>
      </c>
      <c r="AH802" s="134" t="s">
        <v>4217</v>
      </c>
      <c r="AI802" s="31" t="s">
        <v>4217</v>
      </c>
    </row>
    <row r="803" spans="1:35" ht="324" hidden="1">
      <c r="A803" s="101" t="s">
        <v>1124</v>
      </c>
      <c r="B803" s="37" t="s">
        <v>3283</v>
      </c>
      <c r="C803" s="37" t="s">
        <v>2931</v>
      </c>
      <c r="D803" s="38" t="s">
        <v>2243</v>
      </c>
      <c r="E803" s="123" t="s">
        <v>148</v>
      </c>
      <c r="F803" s="44" t="s">
        <v>4217</v>
      </c>
      <c r="G803" s="44" t="s">
        <v>4217</v>
      </c>
      <c r="H803" s="118" t="s">
        <v>2932</v>
      </c>
      <c r="I803" s="31" t="s">
        <v>1881</v>
      </c>
      <c r="J803" s="31" t="s">
        <v>1865</v>
      </c>
      <c r="K803" s="31" t="s">
        <v>1848</v>
      </c>
      <c r="L803" s="31" t="s">
        <v>1855</v>
      </c>
      <c r="M803" s="31" t="s">
        <v>5</v>
      </c>
      <c r="N803" s="31" t="s">
        <v>4217</v>
      </c>
      <c r="O803" s="30" t="e">
        <f>COUNTIF([2]!Table48[[#This Row],[CMMI Primary Care First
Version Date: CY 2022]:[CMS Merit-based Incentive Payment System (MIPS)
Version Date: CY 2022]],"*yes*")</f>
        <v>#REF!</v>
      </c>
      <c r="P803" s="134" t="s">
        <v>4217</v>
      </c>
      <c r="Q803" s="134" t="s">
        <v>4217</v>
      </c>
      <c r="R803" s="134" t="s">
        <v>4217</v>
      </c>
      <c r="S803" s="134" t="s">
        <v>4217</v>
      </c>
      <c r="T803" s="134" t="s">
        <v>4217</v>
      </c>
      <c r="U803" s="134" t="s">
        <v>4217</v>
      </c>
      <c r="V803" s="134" t="s">
        <v>4217</v>
      </c>
      <c r="W803" s="134" t="s">
        <v>4217</v>
      </c>
      <c r="X803" s="134" t="s">
        <v>4217</v>
      </c>
      <c r="Y803" s="134" t="s">
        <v>4217</v>
      </c>
      <c r="Z803" s="134" t="s">
        <v>4217</v>
      </c>
      <c r="AA803" s="134" t="s">
        <v>4217</v>
      </c>
      <c r="AB803" s="134" t="s">
        <v>4217</v>
      </c>
      <c r="AC803" s="134" t="s">
        <v>4217</v>
      </c>
      <c r="AD803" s="134" t="s">
        <v>4217</v>
      </c>
      <c r="AE803" s="134" t="s">
        <v>4217</v>
      </c>
      <c r="AF803" s="134" t="s">
        <v>4217</v>
      </c>
      <c r="AG803" s="134" t="s">
        <v>4217</v>
      </c>
      <c r="AH803" s="134" t="s">
        <v>4217</v>
      </c>
      <c r="AI803" s="136" t="s">
        <v>4217</v>
      </c>
    </row>
    <row r="804" spans="1:35" ht="409.5" hidden="1">
      <c r="A804" s="101" t="s">
        <v>3638</v>
      </c>
      <c r="B804" s="37" t="s">
        <v>3307</v>
      </c>
      <c r="C804" s="37" t="s">
        <v>3308</v>
      </c>
      <c r="D804" s="37" t="s">
        <v>2243</v>
      </c>
      <c r="E804" s="123" t="s">
        <v>1622</v>
      </c>
      <c r="F804" s="40" t="s">
        <v>4217</v>
      </c>
      <c r="G804" s="40" t="s">
        <v>4217</v>
      </c>
      <c r="H804" s="118" t="s">
        <v>3309</v>
      </c>
      <c r="I804" s="31" t="s">
        <v>1850</v>
      </c>
      <c r="J804" s="31" t="s">
        <v>4223</v>
      </c>
      <c r="K804" s="31" t="s">
        <v>1848</v>
      </c>
      <c r="L804" s="31" t="s">
        <v>1855</v>
      </c>
      <c r="M804" s="31" t="s">
        <v>5</v>
      </c>
      <c r="N804" s="31" t="s">
        <v>4217</v>
      </c>
      <c r="O804" s="30" t="e">
        <f>COUNTIF([2]!Table48[[#This Row],[CMMI Primary Care First
Version Date: CY 2022]:[CMS Merit-based Incentive Payment System (MIPS)
Version Date: CY 2022]],"*yes*")</f>
        <v>#REF!</v>
      </c>
      <c r="P804" s="134" t="s">
        <v>4217</v>
      </c>
      <c r="Q804" s="134" t="s">
        <v>4217</v>
      </c>
      <c r="R804" s="134" t="s">
        <v>3668</v>
      </c>
      <c r="S804" s="134" t="s">
        <v>4217</v>
      </c>
      <c r="T804" s="31" t="s">
        <v>1</v>
      </c>
      <c r="U804" s="134" t="s">
        <v>4217</v>
      </c>
      <c r="V804" s="134" t="s">
        <v>4217</v>
      </c>
      <c r="W804" s="134" t="s">
        <v>4217</v>
      </c>
      <c r="X804" s="134" t="s">
        <v>4217</v>
      </c>
      <c r="Y804" s="134" t="s">
        <v>4217</v>
      </c>
      <c r="Z804" s="134" t="s">
        <v>4217</v>
      </c>
      <c r="AA804" s="134" t="s">
        <v>4217</v>
      </c>
      <c r="AB804" s="31" t="s">
        <v>4217</v>
      </c>
      <c r="AC804" s="134" t="s">
        <v>4217</v>
      </c>
      <c r="AD804" s="134" t="s">
        <v>4217</v>
      </c>
      <c r="AE804" s="134" t="s">
        <v>4217</v>
      </c>
      <c r="AF804" s="31" t="s">
        <v>4217</v>
      </c>
      <c r="AG804" s="134" t="s">
        <v>4217</v>
      </c>
      <c r="AH804" s="134" t="s">
        <v>4217</v>
      </c>
      <c r="AI804" s="31" t="s">
        <v>4217</v>
      </c>
    </row>
    <row r="805" spans="1:35" ht="288" hidden="1">
      <c r="A805" s="101" t="s">
        <v>549</v>
      </c>
      <c r="B805" s="37" t="s">
        <v>1548</v>
      </c>
      <c r="C805" s="37" t="s">
        <v>162</v>
      </c>
      <c r="D805" s="37" t="s">
        <v>2243</v>
      </c>
      <c r="E805" s="123" t="s">
        <v>1935</v>
      </c>
      <c r="F805" s="40" t="s">
        <v>4217</v>
      </c>
      <c r="G805" s="40" t="s">
        <v>4217</v>
      </c>
      <c r="H805" s="118" t="s">
        <v>1424</v>
      </c>
      <c r="I805" s="31" t="s">
        <v>1850</v>
      </c>
      <c r="J805" s="31" t="s">
        <v>1859</v>
      </c>
      <c r="K805" s="31" t="s">
        <v>1848</v>
      </c>
      <c r="L805" s="31" t="s">
        <v>1855</v>
      </c>
      <c r="M805" s="31" t="s">
        <v>5</v>
      </c>
      <c r="N805" s="31" t="s">
        <v>4217</v>
      </c>
      <c r="O805" s="30" t="e">
        <f>COUNTIF([2]!Table48[[#This Row],[CMMI Primary Care First
Version Date: CY 2022]:[CMS Merit-based Incentive Payment System (MIPS)
Version Date: CY 2022]],"*yes*")</f>
        <v>#REF!</v>
      </c>
      <c r="P805" s="134" t="s">
        <v>4217</v>
      </c>
      <c r="Q805" s="134" t="s">
        <v>4217</v>
      </c>
      <c r="R805" s="134" t="s">
        <v>4217</v>
      </c>
      <c r="S805" s="134" t="s">
        <v>4217</v>
      </c>
      <c r="T805" s="134" t="s">
        <v>4217</v>
      </c>
      <c r="U805" s="134" t="s">
        <v>4217</v>
      </c>
      <c r="V805" s="134" t="s">
        <v>4217</v>
      </c>
      <c r="W805" s="134" t="s">
        <v>4217</v>
      </c>
      <c r="X805" s="134" t="s">
        <v>4217</v>
      </c>
      <c r="Y805" s="134" t="s">
        <v>4217</v>
      </c>
      <c r="Z805" s="134" t="s">
        <v>4217</v>
      </c>
      <c r="AA805" s="134" t="s">
        <v>4217</v>
      </c>
      <c r="AB805" s="134" t="s">
        <v>4217</v>
      </c>
      <c r="AC805" s="134" t="s">
        <v>4217</v>
      </c>
      <c r="AD805" s="134" t="s">
        <v>4217</v>
      </c>
      <c r="AE805" s="134" t="s">
        <v>4217</v>
      </c>
      <c r="AF805" s="134" t="s">
        <v>4217</v>
      </c>
      <c r="AG805" s="134" t="s">
        <v>4217</v>
      </c>
      <c r="AH805" s="134" t="s">
        <v>4217</v>
      </c>
      <c r="AI805" s="134" t="s">
        <v>1</v>
      </c>
    </row>
    <row r="806" spans="1:35" ht="324" hidden="1">
      <c r="A806" s="101" t="s">
        <v>548</v>
      </c>
      <c r="B806" s="37" t="s">
        <v>2856</v>
      </c>
      <c r="C806" s="37" t="s">
        <v>97</v>
      </c>
      <c r="D806" s="37" t="s">
        <v>97</v>
      </c>
      <c r="E806" s="123" t="s">
        <v>2857</v>
      </c>
      <c r="F806" s="40" t="s">
        <v>2858</v>
      </c>
      <c r="G806" s="40" t="s">
        <v>4217</v>
      </c>
      <c r="H806" s="118" t="s">
        <v>2859</v>
      </c>
      <c r="I806" s="31" t="s">
        <v>1864</v>
      </c>
      <c r="J806" s="31" t="s">
        <v>97</v>
      </c>
      <c r="K806" s="31" t="s">
        <v>1848</v>
      </c>
      <c r="L806" s="31" t="s">
        <v>1855</v>
      </c>
      <c r="M806" s="31" t="s">
        <v>311</v>
      </c>
      <c r="N806" s="31" t="s">
        <v>4217</v>
      </c>
      <c r="O806" s="30" t="e">
        <f>COUNTIF([2]!Table48[[#This Row],[CMMI Primary Care First
Version Date: CY 2022]:[CMS Merit-based Incentive Payment System (MIPS)
Version Date: CY 2022]],"*yes*")</f>
        <v>#REF!</v>
      </c>
      <c r="P806" s="134" t="s">
        <v>4217</v>
      </c>
      <c r="Q806" s="134" t="s">
        <v>4217</v>
      </c>
      <c r="R806" s="134" t="s">
        <v>4217</v>
      </c>
      <c r="S806" s="134" t="s">
        <v>4217</v>
      </c>
      <c r="T806" s="134" t="s">
        <v>4217</v>
      </c>
      <c r="U806" s="134" t="s">
        <v>4217</v>
      </c>
      <c r="V806" s="134" t="s">
        <v>4217</v>
      </c>
      <c r="W806" s="134" t="s">
        <v>1</v>
      </c>
      <c r="X806" s="134" t="s">
        <v>4217</v>
      </c>
      <c r="Y806" s="134" t="s">
        <v>4217</v>
      </c>
      <c r="Z806" s="134" t="s">
        <v>4217</v>
      </c>
      <c r="AA806" s="134" t="s">
        <v>4217</v>
      </c>
      <c r="AB806" s="134" t="s">
        <v>4217</v>
      </c>
      <c r="AC806" s="134" t="s">
        <v>4217</v>
      </c>
      <c r="AD806" s="134" t="s">
        <v>4217</v>
      </c>
      <c r="AE806" s="134" t="s">
        <v>4217</v>
      </c>
      <c r="AF806" s="134" t="s">
        <v>4217</v>
      </c>
      <c r="AG806" s="134" t="s">
        <v>4217</v>
      </c>
      <c r="AH806" s="134" t="s">
        <v>4217</v>
      </c>
      <c r="AI806" s="134" t="s">
        <v>4217</v>
      </c>
    </row>
    <row r="807" spans="1:35" ht="409.5">
      <c r="A807" s="101" t="s">
        <v>546</v>
      </c>
      <c r="B807" s="37" t="s">
        <v>3630</v>
      </c>
      <c r="C807" s="37" t="s">
        <v>97</v>
      </c>
      <c r="D807" s="37" t="s">
        <v>97</v>
      </c>
      <c r="E807" s="123" t="s">
        <v>1935</v>
      </c>
      <c r="F807" s="40" t="s">
        <v>4217</v>
      </c>
      <c r="G807" s="40" t="s">
        <v>4217</v>
      </c>
      <c r="H807" s="118" t="s">
        <v>2005</v>
      </c>
      <c r="I807" s="31" t="s">
        <v>2180</v>
      </c>
      <c r="J807" s="31" t="s">
        <v>1863</v>
      </c>
      <c r="K807" s="31" t="s">
        <v>1848</v>
      </c>
      <c r="L807" s="31" t="s">
        <v>2220</v>
      </c>
      <c r="M807" s="31" t="s">
        <v>311</v>
      </c>
      <c r="N807" s="31" t="s">
        <v>1</v>
      </c>
      <c r="O807" s="30" t="e">
        <f>COUNTIF([2]!Table48[[#This Row],[CMMI Primary Care First
Version Date: CY 2022]:[CMS Merit-based Incentive Payment System (MIPS)
Version Date: CY 2022]],"*yes*")</f>
        <v>#REF!</v>
      </c>
      <c r="P807" s="134" t="s">
        <v>4217</v>
      </c>
      <c r="Q807" s="134" t="s">
        <v>4217</v>
      </c>
      <c r="R807" s="134" t="s">
        <v>4217</v>
      </c>
      <c r="S807" s="134" t="s">
        <v>4217</v>
      </c>
      <c r="T807" s="134" t="s">
        <v>4217</v>
      </c>
      <c r="U807" s="134" t="s">
        <v>4217</v>
      </c>
      <c r="V807" s="134" t="s">
        <v>4217</v>
      </c>
      <c r="W807" s="134" t="s">
        <v>4217</v>
      </c>
      <c r="X807" s="134" t="s">
        <v>4217</v>
      </c>
      <c r="Y807" s="134" t="s">
        <v>4217</v>
      </c>
      <c r="Z807" s="134" t="s">
        <v>4217</v>
      </c>
      <c r="AA807" s="134" t="s">
        <v>4217</v>
      </c>
      <c r="AB807" s="134" t="s">
        <v>4217</v>
      </c>
      <c r="AC807" s="134" t="s">
        <v>4217</v>
      </c>
      <c r="AD807" s="134" t="s">
        <v>4217</v>
      </c>
      <c r="AE807" s="134" t="s">
        <v>4217</v>
      </c>
      <c r="AF807" s="134" t="s">
        <v>4217</v>
      </c>
      <c r="AG807" s="134" t="s">
        <v>4217</v>
      </c>
      <c r="AH807" s="134" t="s">
        <v>3754</v>
      </c>
      <c r="AI807" s="134" t="s">
        <v>4217</v>
      </c>
    </row>
    <row r="808" spans="1:35" ht="162" hidden="1">
      <c r="A808" s="101" t="s">
        <v>550</v>
      </c>
      <c r="B808" s="37" t="s">
        <v>3156</v>
      </c>
      <c r="C808" s="37" t="s">
        <v>97</v>
      </c>
      <c r="D808" s="37" t="s">
        <v>97</v>
      </c>
      <c r="E808" s="123" t="s">
        <v>569</v>
      </c>
      <c r="F808" s="44" t="s">
        <v>4217</v>
      </c>
      <c r="G808" s="44" t="s">
        <v>4217</v>
      </c>
      <c r="H808" s="118" t="s">
        <v>3157</v>
      </c>
      <c r="I808" s="31" t="s">
        <v>1881</v>
      </c>
      <c r="J808" s="31" t="s">
        <v>1876</v>
      </c>
      <c r="K808" s="31" t="s">
        <v>1854</v>
      </c>
      <c r="L808" s="31" t="s">
        <v>2220</v>
      </c>
      <c r="M808" s="31" t="s">
        <v>1727</v>
      </c>
      <c r="N808" s="31" t="s">
        <v>4217</v>
      </c>
      <c r="O808" s="30" t="e">
        <f>COUNTIF([2]!Table48[[#This Row],[CMMI Primary Care First
Version Date: CY 2022]:[CMS Merit-based Incentive Payment System (MIPS)
Version Date: CY 2022]],"*yes*")</f>
        <v>#REF!</v>
      </c>
      <c r="P808" s="134" t="s">
        <v>4217</v>
      </c>
      <c r="Q808" s="134" t="s">
        <v>4217</v>
      </c>
      <c r="R808" s="134" t="s">
        <v>4217</v>
      </c>
      <c r="S808" s="134" t="s">
        <v>4217</v>
      </c>
      <c r="T808" s="134" t="s">
        <v>4217</v>
      </c>
      <c r="U808" s="134" t="s">
        <v>4217</v>
      </c>
      <c r="V808" s="134" t="s">
        <v>4217</v>
      </c>
      <c r="W808" s="134" t="s">
        <v>4217</v>
      </c>
      <c r="X808" s="134" t="s">
        <v>4217</v>
      </c>
      <c r="Y808" s="134" t="s">
        <v>4217</v>
      </c>
      <c r="Z808" s="134" t="s">
        <v>4217</v>
      </c>
      <c r="AA808" s="134" t="s">
        <v>4217</v>
      </c>
      <c r="AB808" s="134" t="s">
        <v>4217</v>
      </c>
      <c r="AC808" s="134" t="s">
        <v>4217</v>
      </c>
      <c r="AD808" s="134" t="s">
        <v>4217</v>
      </c>
      <c r="AE808" s="134" t="s">
        <v>4217</v>
      </c>
      <c r="AF808" s="134" t="s">
        <v>4217</v>
      </c>
      <c r="AG808" s="134" t="s">
        <v>4217</v>
      </c>
      <c r="AH808" s="134" t="s">
        <v>4217</v>
      </c>
      <c r="AI808" s="134" t="s">
        <v>4217</v>
      </c>
    </row>
    <row r="809" spans="1:35" ht="409.5" hidden="1">
      <c r="A809" s="101" t="s">
        <v>420</v>
      </c>
      <c r="B809" s="37" t="s">
        <v>3333</v>
      </c>
      <c r="C809" s="37" t="s">
        <v>97</v>
      </c>
      <c r="D809" s="39" t="s">
        <v>97</v>
      </c>
      <c r="E809" s="123" t="s">
        <v>569</v>
      </c>
      <c r="F809" s="40" t="s">
        <v>4217</v>
      </c>
      <c r="G809" s="40" t="s">
        <v>4217</v>
      </c>
      <c r="H809" s="118" t="s">
        <v>3334</v>
      </c>
      <c r="I809" s="31" t="s">
        <v>1881</v>
      </c>
      <c r="J809" s="31" t="s">
        <v>1876</v>
      </c>
      <c r="K809" s="31" t="s">
        <v>1854</v>
      </c>
      <c r="L809" s="31" t="s">
        <v>2220</v>
      </c>
      <c r="M809" s="31" t="s">
        <v>1727</v>
      </c>
      <c r="N809" s="31" t="s">
        <v>4217</v>
      </c>
      <c r="O809" s="30" t="e">
        <f>COUNTIF([2]!Table48[[#This Row],[CMMI Primary Care First
Version Date: CY 2022]:[CMS Merit-based Incentive Payment System (MIPS)
Version Date: CY 2022]],"*yes*")</f>
        <v>#REF!</v>
      </c>
      <c r="P809" s="134" t="s">
        <v>4217</v>
      </c>
      <c r="Q809" s="134" t="s">
        <v>4217</v>
      </c>
      <c r="R809" s="134" t="s">
        <v>4217</v>
      </c>
      <c r="S809" s="134" t="s">
        <v>4217</v>
      </c>
      <c r="T809" s="31" t="s">
        <v>4217</v>
      </c>
      <c r="U809" s="134" t="s">
        <v>4217</v>
      </c>
      <c r="V809" s="134" t="s">
        <v>4217</v>
      </c>
      <c r="W809" s="134" t="s">
        <v>4217</v>
      </c>
      <c r="X809" s="134" t="s">
        <v>4217</v>
      </c>
      <c r="Y809" s="134" t="s">
        <v>4217</v>
      </c>
      <c r="Z809" s="134" t="s">
        <v>4217</v>
      </c>
      <c r="AA809" s="134" t="s">
        <v>4217</v>
      </c>
      <c r="AB809" s="31" t="s">
        <v>4217</v>
      </c>
      <c r="AC809" s="134" t="s">
        <v>4217</v>
      </c>
      <c r="AD809" s="134" t="s">
        <v>4217</v>
      </c>
      <c r="AE809" s="134" t="s">
        <v>4217</v>
      </c>
      <c r="AF809" s="31" t="s">
        <v>4217</v>
      </c>
      <c r="AG809" s="134" t="s">
        <v>4217</v>
      </c>
      <c r="AH809" s="134" t="s">
        <v>4217</v>
      </c>
      <c r="AI809" s="31" t="s">
        <v>4217</v>
      </c>
    </row>
    <row r="810" spans="1:35" ht="288" hidden="1">
      <c r="A810" s="101" t="s">
        <v>1138</v>
      </c>
      <c r="B810" s="37" t="s">
        <v>2038</v>
      </c>
      <c r="C810" s="37" t="s">
        <v>278</v>
      </c>
      <c r="D810" s="37" t="s">
        <v>97</v>
      </c>
      <c r="E810" s="123" t="s">
        <v>1934</v>
      </c>
      <c r="F810" s="44" t="s">
        <v>4217</v>
      </c>
      <c r="G810" s="44" t="s">
        <v>4217</v>
      </c>
      <c r="H810" s="118" t="s">
        <v>2347</v>
      </c>
      <c r="I810" s="31" t="s">
        <v>1864</v>
      </c>
      <c r="J810" s="31" t="s">
        <v>1894</v>
      </c>
      <c r="K810" s="31" t="s">
        <v>1854</v>
      </c>
      <c r="L810" s="31" t="s">
        <v>1855</v>
      </c>
      <c r="M810" s="31" t="s">
        <v>311</v>
      </c>
      <c r="N810" s="31" t="s">
        <v>4217</v>
      </c>
      <c r="O810" s="30" t="e">
        <f>COUNTIF([2]!Table48[[#This Row],[CMMI Primary Care First
Version Date: CY 2022]:[CMS Merit-based Incentive Payment System (MIPS)
Version Date: CY 2022]],"*yes*")</f>
        <v>#REF!</v>
      </c>
      <c r="P810" s="134" t="s">
        <v>4217</v>
      </c>
      <c r="Q810" s="134" t="s">
        <v>4217</v>
      </c>
      <c r="R810" s="134" t="s">
        <v>4217</v>
      </c>
      <c r="S810" s="134" t="s">
        <v>4217</v>
      </c>
      <c r="T810" s="134" t="s">
        <v>4217</v>
      </c>
      <c r="U810" s="134" t="s">
        <v>4217</v>
      </c>
      <c r="V810" s="134" t="s">
        <v>4217</v>
      </c>
      <c r="W810" s="134" t="s">
        <v>4217</v>
      </c>
      <c r="X810" s="134" t="s">
        <v>4217</v>
      </c>
      <c r="Y810" s="134" t="s">
        <v>4217</v>
      </c>
      <c r="Z810" s="134" t="s">
        <v>4217</v>
      </c>
      <c r="AA810" s="134" t="s">
        <v>4217</v>
      </c>
      <c r="AB810" s="134" t="s">
        <v>4217</v>
      </c>
      <c r="AC810" s="134" t="s">
        <v>4217</v>
      </c>
      <c r="AD810" s="134" t="s">
        <v>4217</v>
      </c>
      <c r="AE810" s="134" t="s">
        <v>4217</v>
      </c>
      <c r="AF810" s="134" t="s">
        <v>4217</v>
      </c>
      <c r="AG810" s="134" t="s">
        <v>4217</v>
      </c>
      <c r="AH810" s="134" t="s">
        <v>4217</v>
      </c>
      <c r="AI810" s="134" t="s">
        <v>4217</v>
      </c>
    </row>
    <row r="811" spans="1:35" ht="409.5" hidden="1">
      <c r="A811" s="101" t="s">
        <v>1132</v>
      </c>
      <c r="B811" s="37" t="s">
        <v>3639</v>
      </c>
      <c r="C811" s="37" t="s">
        <v>97</v>
      </c>
      <c r="D811" s="37" t="s">
        <v>97</v>
      </c>
      <c r="E811" s="123" t="s">
        <v>2857</v>
      </c>
      <c r="F811" s="44" t="s">
        <v>2689</v>
      </c>
      <c r="G811" s="44" t="s">
        <v>4217</v>
      </c>
      <c r="H811" s="118" t="s">
        <v>1671</v>
      </c>
      <c r="I811" s="31" t="s">
        <v>2180</v>
      </c>
      <c r="J811" s="31" t="s">
        <v>97</v>
      </c>
      <c r="K811" s="31" t="s">
        <v>1854</v>
      </c>
      <c r="L811" s="31" t="s">
        <v>1855</v>
      </c>
      <c r="M811" s="31" t="s">
        <v>311</v>
      </c>
      <c r="N811" s="31" t="s">
        <v>4217</v>
      </c>
      <c r="O811" s="30" t="e">
        <f>COUNTIF([2]!Table48[[#This Row],[CMMI Primary Care First
Version Date: CY 2022]:[CMS Merit-based Incentive Payment System (MIPS)
Version Date: CY 2022]],"*yes*")</f>
        <v>#REF!</v>
      </c>
      <c r="P811" s="134" t="s">
        <v>4217</v>
      </c>
      <c r="Q811" s="134" t="s">
        <v>4217</v>
      </c>
      <c r="R811" s="134" t="s">
        <v>4217</v>
      </c>
      <c r="S811" s="134" t="s">
        <v>4217</v>
      </c>
      <c r="T811" s="134" t="s">
        <v>4217</v>
      </c>
      <c r="U811" s="134" t="s">
        <v>4217</v>
      </c>
      <c r="V811" s="134" t="s">
        <v>4217</v>
      </c>
      <c r="W811" s="134" t="s">
        <v>1</v>
      </c>
      <c r="X811" s="134" t="s">
        <v>4217</v>
      </c>
      <c r="Y811" s="134" t="s">
        <v>4217</v>
      </c>
      <c r="Z811" s="134" t="s">
        <v>4217</v>
      </c>
      <c r="AA811" s="134" t="s">
        <v>4217</v>
      </c>
      <c r="AB811" s="134" t="s">
        <v>4217</v>
      </c>
      <c r="AC811" s="134" t="s">
        <v>4217</v>
      </c>
      <c r="AD811" s="134" t="s">
        <v>4217</v>
      </c>
      <c r="AE811" s="134" t="s">
        <v>4217</v>
      </c>
      <c r="AF811" s="134" t="s">
        <v>4217</v>
      </c>
      <c r="AG811" s="134" t="s">
        <v>4217</v>
      </c>
      <c r="AH811" s="134" t="s">
        <v>4217</v>
      </c>
      <c r="AI811" s="134" t="s">
        <v>4217</v>
      </c>
    </row>
    <row r="812" spans="1:35" ht="409.5" hidden="1">
      <c r="A812" s="101" t="s">
        <v>1072</v>
      </c>
      <c r="B812" s="37" t="s">
        <v>2246</v>
      </c>
      <c r="C812" s="37" t="s">
        <v>303</v>
      </c>
      <c r="D812" s="37" t="s">
        <v>2235</v>
      </c>
      <c r="E812" s="123" t="s">
        <v>227</v>
      </c>
      <c r="F812" s="40" t="s">
        <v>4217</v>
      </c>
      <c r="G812" s="40" t="s">
        <v>4217</v>
      </c>
      <c r="H812" s="118" t="s">
        <v>1381</v>
      </c>
      <c r="I812" s="31" t="s">
        <v>1864</v>
      </c>
      <c r="J812" s="31" t="s">
        <v>1865</v>
      </c>
      <c r="K812" s="31" t="s">
        <v>1848</v>
      </c>
      <c r="L812" s="31" t="s">
        <v>1855</v>
      </c>
      <c r="M812" s="31" t="s">
        <v>1727</v>
      </c>
      <c r="N812" s="31" t="s">
        <v>4217</v>
      </c>
      <c r="O812" s="30" t="e">
        <f>COUNTIF([2]!Table48[[#This Row],[CMMI Primary Care First
Version Date: CY 2022]:[CMS Merit-based Incentive Payment System (MIPS)
Version Date: CY 2022]],"*yes*")</f>
        <v>#REF!</v>
      </c>
      <c r="P812" s="134" t="s">
        <v>4217</v>
      </c>
      <c r="Q812" s="134" t="s">
        <v>4217</v>
      </c>
      <c r="R812" s="134" t="s">
        <v>4217</v>
      </c>
      <c r="S812" s="134" t="s">
        <v>4217</v>
      </c>
      <c r="T812" s="31" t="s">
        <v>4217</v>
      </c>
      <c r="U812" s="134" t="s">
        <v>4217</v>
      </c>
      <c r="V812" s="134" t="s">
        <v>4217</v>
      </c>
      <c r="W812" s="134" t="s">
        <v>4217</v>
      </c>
      <c r="X812" s="134" t="s">
        <v>4217</v>
      </c>
      <c r="Y812" s="134" t="s">
        <v>4217</v>
      </c>
      <c r="Z812" s="134" t="s">
        <v>4217</v>
      </c>
      <c r="AA812" s="134" t="s">
        <v>4217</v>
      </c>
      <c r="AB812" s="31" t="s">
        <v>4217</v>
      </c>
      <c r="AC812" s="134" t="s">
        <v>4217</v>
      </c>
      <c r="AD812" s="134" t="s">
        <v>4217</v>
      </c>
      <c r="AE812" s="134" t="s">
        <v>4217</v>
      </c>
      <c r="AF812" s="31" t="s">
        <v>4217</v>
      </c>
      <c r="AG812" s="134" t="s">
        <v>4217</v>
      </c>
      <c r="AH812" s="134" t="s">
        <v>4217</v>
      </c>
      <c r="AI812" s="31" t="s">
        <v>4217</v>
      </c>
    </row>
    <row r="813" spans="1:35" ht="409.5" hidden="1">
      <c r="A813" s="101" t="s">
        <v>516</v>
      </c>
      <c r="B813" s="37" t="s">
        <v>2245</v>
      </c>
      <c r="C813" s="37" t="s">
        <v>247</v>
      </c>
      <c r="D813" s="37" t="s">
        <v>2235</v>
      </c>
      <c r="E813" s="123" t="s">
        <v>227</v>
      </c>
      <c r="F813" s="40" t="s">
        <v>4217</v>
      </c>
      <c r="G813" s="40" t="s">
        <v>4217</v>
      </c>
      <c r="H813" s="118" t="s">
        <v>1380</v>
      </c>
      <c r="I813" s="31" t="s">
        <v>1864</v>
      </c>
      <c r="J813" s="31" t="s">
        <v>1865</v>
      </c>
      <c r="K813" s="31" t="s">
        <v>1848</v>
      </c>
      <c r="L813" s="31" t="s">
        <v>1855</v>
      </c>
      <c r="M813" s="31" t="s">
        <v>311</v>
      </c>
      <c r="N813" s="31" t="s">
        <v>4217</v>
      </c>
      <c r="O813" s="30" t="e">
        <f>COUNTIF([2]!Table48[[#This Row],[CMMI Primary Care First
Version Date: CY 2022]:[CMS Merit-based Incentive Payment System (MIPS)
Version Date: CY 2022]],"*yes*")</f>
        <v>#REF!</v>
      </c>
      <c r="P813" s="134" t="s">
        <v>4217</v>
      </c>
      <c r="Q813" s="134" t="s">
        <v>4217</v>
      </c>
      <c r="R813" s="134" t="s">
        <v>4217</v>
      </c>
      <c r="S813" s="134" t="s">
        <v>4217</v>
      </c>
      <c r="T813" s="31" t="s">
        <v>4217</v>
      </c>
      <c r="U813" s="134" t="s">
        <v>4217</v>
      </c>
      <c r="V813" s="134" t="s">
        <v>4217</v>
      </c>
      <c r="W813" s="134" t="s">
        <v>4217</v>
      </c>
      <c r="X813" s="134" t="s">
        <v>4217</v>
      </c>
      <c r="Y813" s="134" t="s">
        <v>4217</v>
      </c>
      <c r="Z813" s="134" t="s">
        <v>4217</v>
      </c>
      <c r="AA813" s="134" t="s">
        <v>4217</v>
      </c>
      <c r="AB813" s="31" t="s">
        <v>4217</v>
      </c>
      <c r="AC813" s="134" t="s">
        <v>4217</v>
      </c>
      <c r="AD813" s="134" t="s">
        <v>4217</v>
      </c>
      <c r="AE813" s="134" t="s">
        <v>4217</v>
      </c>
      <c r="AF813" s="31" t="s">
        <v>4217</v>
      </c>
      <c r="AG813" s="134" t="s">
        <v>4217</v>
      </c>
      <c r="AH813" s="134" t="s">
        <v>4217</v>
      </c>
      <c r="AI813" s="31" t="s">
        <v>4217</v>
      </c>
    </row>
    <row r="814" spans="1:35" ht="409.5" hidden="1">
      <c r="A814" s="101" t="s">
        <v>1098</v>
      </c>
      <c r="B814" s="37" t="s">
        <v>2242</v>
      </c>
      <c r="C814" s="37" t="s">
        <v>245</v>
      </c>
      <c r="D814" s="37" t="s">
        <v>2235</v>
      </c>
      <c r="E814" s="123" t="s">
        <v>227</v>
      </c>
      <c r="F814" s="40" t="s">
        <v>4217</v>
      </c>
      <c r="G814" s="40" t="s">
        <v>4217</v>
      </c>
      <c r="H814" s="118" t="s">
        <v>1728</v>
      </c>
      <c r="I814" s="31" t="s">
        <v>1864</v>
      </c>
      <c r="J814" s="31" t="s">
        <v>1865</v>
      </c>
      <c r="K814" s="31" t="s">
        <v>1848</v>
      </c>
      <c r="L814" s="31" t="s">
        <v>1855</v>
      </c>
      <c r="M814" s="31" t="s">
        <v>311</v>
      </c>
      <c r="N814" s="31" t="s">
        <v>4217</v>
      </c>
      <c r="O814" s="30" t="e">
        <f>COUNTIF([2]!Table48[[#This Row],[CMMI Primary Care First
Version Date: CY 2022]:[CMS Merit-based Incentive Payment System (MIPS)
Version Date: CY 2022]],"*yes*")</f>
        <v>#REF!</v>
      </c>
      <c r="P814" s="134" t="s">
        <v>4217</v>
      </c>
      <c r="Q814" s="134" t="s">
        <v>4217</v>
      </c>
      <c r="R814" s="134" t="s">
        <v>4217</v>
      </c>
      <c r="S814" s="134" t="s">
        <v>4217</v>
      </c>
      <c r="T814" s="31" t="s">
        <v>4217</v>
      </c>
      <c r="U814" s="134" t="s">
        <v>4217</v>
      </c>
      <c r="V814" s="134" t="s">
        <v>4217</v>
      </c>
      <c r="W814" s="134" t="s">
        <v>4217</v>
      </c>
      <c r="X814" s="134" t="s">
        <v>4217</v>
      </c>
      <c r="Y814" s="134" t="s">
        <v>4217</v>
      </c>
      <c r="Z814" s="134" t="s">
        <v>4217</v>
      </c>
      <c r="AA814" s="134" t="s">
        <v>1953</v>
      </c>
      <c r="AB814" s="31" t="s">
        <v>4217</v>
      </c>
      <c r="AC814" s="134" t="s">
        <v>4217</v>
      </c>
      <c r="AD814" s="134" t="s">
        <v>4217</v>
      </c>
      <c r="AE814" s="134" t="s">
        <v>4217</v>
      </c>
      <c r="AF814" s="31" t="s">
        <v>4217</v>
      </c>
      <c r="AG814" s="134" t="s">
        <v>4217</v>
      </c>
      <c r="AH814" s="134" t="s">
        <v>4217</v>
      </c>
      <c r="AI814" s="31" t="s">
        <v>4217</v>
      </c>
    </row>
    <row r="815" spans="1:35" ht="409.5" hidden="1">
      <c r="A815" s="101" t="s">
        <v>1192</v>
      </c>
      <c r="B815" s="37" t="s">
        <v>2247</v>
      </c>
      <c r="C815" s="37" t="s">
        <v>304</v>
      </c>
      <c r="D815" s="37" t="s">
        <v>2235</v>
      </c>
      <c r="E815" s="123" t="s">
        <v>227</v>
      </c>
      <c r="F815" s="40" t="s">
        <v>4217</v>
      </c>
      <c r="G815" s="40" t="s">
        <v>4217</v>
      </c>
      <c r="H815" s="118" t="s">
        <v>1382</v>
      </c>
      <c r="I815" s="31" t="s">
        <v>1864</v>
      </c>
      <c r="J815" s="31" t="s">
        <v>1865</v>
      </c>
      <c r="K815" s="31" t="s">
        <v>1848</v>
      </c>
      <c r="L815" s="31" t="s">
        <v>1855</v>
      </c>
      <c r="M815" s="31" t="s">
        <v>1727</v>
      </c>
      <c r="N815" s="31" t="s">
        <v>4217</v>
      </c>
      <c r="O815" s="30" t="e">
        <f>COUNTIF([2]!Table48[[#This Row],[CMMI Primary Care First
Version Date: CY 2022]:[CMS Merit-based Incentive Payment System (MIPS)
Version Date: CY 2022]],"*yes*")</f>
        <v>#REF!</v>
      </c>
      <c r="P815" s="134" t="s">
        <v>4217</v>
      </c>
      <c r="Q815" s="134" t="s">
        <v>4217</v>
      </c>
      <c r="R815" s="134" t="s">
        <v>4217</v>
      </c>
      <c r="S815" s="134" t="s">
        <v>4217</v>
      </c>
      <c r="T815" s="31" t="s">
        <v>4217</v>
      </c>
      <c r="U815" s="134" t="s">
        <v>4217</v>
      </c>
      <c r="V815" s="134" t="s">
        <v>4217</v>
      </c>
      <c r="W815" s="134" t="s">
        <v>4217</v>
      </c>
      <c r="X815" s="134" t="s">
        <v>4217</v>
      </c>
      <c r="Y815" s="134" t="s">
        <v>4217</v>
      </c>
      <c r="Z815" s="134" t="s">
        <v>4217</v>
      </c>
      <c r="AA815" s="134" t="s">
        <v>4217</v>
      </c>
      <c r="AB815" s="31" t="s">
        <v>4217</v>
      </c>
      <c r="AC815" s="134" t="s">
        <v>4217</v>
      </c>
      <c r="AD815" s="134" t="s">
        <v>4217</v>
      </c>
      <c r="AE815" s="134" t="s">
        <v>4217</v>
      </c>
      <c r="AF815" s="31" t="s">
        <v>4217</v>
      </c>
      <c r="AG815" s="134" t="s">
        <v>4217</v>
      </c>
      <c r="AH815" s="134" t="s">
        <v>4217</v>
      </c>
      <c r="AI815" s="31" t="s">
        <v>4217</v>
      </c>
    </row>
    <row r="816" spans="1:35" ht="409.5" hidden="1">
      <c r="A816" s="101" t="s">
        <v>393</v>
      </c>
      <c r="B816" s="37" t="s">
        <v>1967</v>
      </c>
      <c r="C816" s="37" t="s">
        <v>33</v>
      </c>
      <c r="D816" s="37" t="s">
        <v>2243</v>
      </c>
      <c r="E816" s="123" t="s">
        <v>1935</v>
      </c>
      <c r="F816" s="40" t="s">
        <v>2267</v>
      </c>
      <c r="G816" s="40" t="s">
        <v>4417</v>
      </c>
      <c r="H816" s="118" t="s">
        <v>2268</v>
      </c>
      <c r="I816" s="31" t="s">
        <v>2260</v>
      </c>
      <c r="J816" s="31" t="s">
        <v>1856</v>
      </c>
      <c r="K816" s="31" t="s">
        <v>1848</v>
      </c>
      <c r="L816" s="31" t="s">
        <v>1849</v>
      </c>
      <c r="M816" s="31" t="s">
        <v>1727</v>
      </c>
      <c r="N816" s="31" t="s">
        <v>4217</v>
      </c>
      <c r="O816" s="30" t="e">
        <f>COUNTIF([2]!Table48[[#This Row],[CMMI Primary Care First
Version Date: CY 2022]:[CMS Merit-based Incentive Payment System (MIPS)
Version Date: CY 2022]],"*yes*")</f>
        <v>#REF!</v>
      </c>
      <c r="P816" s="134" t="s">
        <v>4217</v>
      </c>
      <c r="Q816" s="134" t="s">
        <v>1</v>
      </c>
      <c r="R816" s="134" t="s">
        <v>4217</v>
      </c>
      <c r="S816" s="134" t="s">
        <v>1</v>
      </c>
      <c r="T816" s="31" t="s">
        <v>4217</v>
      </c>
      <c r="U816" s="134" t="s">
        <v>4217</v>
      </c>
      <c r="V816" s="134" t="s">
        <v>4217</v>
      </c>
      <c r="W816" s="134" t="s">
        <v>4217</v>
      </c>
      <c r="X816" s="134" t="s">
        <v>3667</v>
      </c>
      <c r="Y816" s="134" t="s">
        <v>4217</v>
      </c>
      <c r="Z816" s="134" t="s">
        <v>4217</v>
      </c>
      <c r="AA816" s="134" t="s">
        <v>4217</v>
      </c>
      <c r="AB816" s="31" t="s">
        <v>1</v>
      </c>
      <c r="AC816" s="134" t="s">
        <v>4217</v>
      </c>
      <c r="AD816" s="134" t="s">
        <v>4418</v>
      </c>
      <c r="AE816" s="134" t="s">
        <v>4217</v>
      </c>
      <c r="AF816" s="31" t="s">
        <v>4217</v>
      </c>
      <c r="AG816" s="134" t="s">
        <v>4217</v>
      </c>
      <c r="AH816" s="134" t="s">
        <v>4217</v>
      </c>
      <c r="AI816" s="31" t="s">
        <v>4217</v>
      </c>
    </row>
    <row r="817" spans="1:35" ht="198" hidden="1">
      <c r="A817" s="101" t="s">
        <v>4419</v>
      </c>
      <c r="B817" s="37" t="s">
        <v>295</v>
      </c>
      <c r="C817" s="37" t="s">
        <v>79</v>
      </c>
      <c r="D817" s="37" t="s">
        <v>2243</v>
      </c>
      <c r="E817" s="123" t="s">
        <v>1935</v>
      </c>
      <c r="F817" s="40" t="s">
        <v>4217</v>
      </c>
      <c r="G817" s="40" t="s">
        <v>4217</v>
      </c>
      <c r="H817" s="118" t="s">
        <v>1439</v>
      </c>
      <c r="I817" s="31" t="s">
        <v>2260</v>
      </c>
      <c r="J817" s="31" t="s">
        <v>97</v>
      </c>
      <c r="K817" s="31" t="s">
        <v>1848</v>
      </c>
      <c r="L817" s="31" t="s">
        <v>1849</v>
      </c>
      <c r="M817" s="31" t="s">
        <v>1727</v>
      </c>
      <c r="N817" s="31" t="s">
        <v>1</v>
      </c>
      <c r="O817" s="30" t="e">
        <f>COUNTIF([2]!Table48[[#This Row],[CMMI Primary Care First
Version Date: CY 2022]:[CMS Merit-based Incentive Payment System (MIPS)
Version Date: CY 2022]],"*yes*")</f>
        <v>#REF!</v>
      </c>
      <c r="P817" s="134" t="s">
        <v>4217</v>
      </c>
      <c r="Q817" s="134" t="s">
        <v>4217</v>
      </c>
      <c r="R817" s="134" t="s">
        <v>4217</v>
      </c>
      <c r="S817" s="134" t="s">
        <v>4217</v>
      </c>
      <c r="T817" s="31" t="s">
        <v>4217</v>
      </c>
      <c r="U817" s="134" t="s">
        <v>4217</v>
      </c>
      <c r="V817" s="134" t="s">
        <v>4217</v>
      </c>
      <c r="W817" s="134" t="s">
        <v>4217</v>
      </c>
      <c r="X817" s="134" t="s">
        <v>3667</v>
      </c>
      <c r="Y817" s="134" t="s">
        <v>4217</v>
      </c>
      <c r="Z817" s="134" t="s">
        <v>4217</v>
      </c>
      <c r="AA817" s="134" t="s">
        <v>4217</v>
      </c>
      <c r="AB817" s="31" t="s">
        <v>4217</v>
      </c>
      <c r="AC817" s="134" t="s">
        <v>4217</v>
      </c>
      <c r="AD817" s="134" t="s">
        <v>4217</v>
      </c>
      <c r="AE817" s="134" t="s">
        <v>4217</v>
      </c>
      <c r="AF817" s="31" t="s">
        <v>4217</v>
      </c>
      <c r="AG817" s="134" t="s">
        <v>4217</v>
      </c>
      <c r="AH817" s="134" t="s">
        <v>4217</v>
      </c>
      <c r="AI817" s="31" t="s">
        <v>4217</v>
      </c>
    </row>
    <row r="818" spans="1:35" ht="342" hidden="1">
      <c r="A818" s="101" t="s">
        <v>4420</v>
      </c>
      <c r="B818" s="37" t="s">
        <v>294</v>
      </c>
      <c r="C818" s="37" t="s">
        <v>78</v>
      </c>
      <c r="D818" s="37" t="s">
        <v>2243</v>
      </c>
      <c r="E818" s="123" t="s">
        <v>1935</v>
      </c>
      <c r="F818" s="40" t="s">
        <v>4217</v>
      </c>
      <c r="G818" s="40" t="s">
        <v>4217</v>
      </c>
      <c r="H818" s="118" t="s">
        <v>1438</v>
      </c>
      <c r="I818" s="31" t="s">
        <v>2260</v>
      </c>
      <c r="J818" s="31" t="s">
        <v>97</v>
      </c>
      <c r="K818" s="31" t="s">
        <v>1848</v>
      </c>
      <c r="L818" s="31" t="s">
        <v>1849</v>
      </c>
      <c r="M818" s="31" t="s">
        <v>1727</v>
      </c>
      <c r="N818" s="31" t="s">
        <v>1</v>
      </c>
      <c r="O818" s="30" t="e">
        <f>COUNTIF([2]!Table48[[#This Row],[CMMI Primary Care First
Version Date: CY 2022]:[CMS Merit-based Incentive Payment System (MIPS)
Version Date: CY 2022]],"*yes*")</f>
        <v>#REF!</v>
      </c>
      <c r="P818" s="134" t="s">
        <v>4217</v>
      </c>
      <c r="Q818" s="134" t="s">
        <v>4217</v>
      </c>
      <c r="R818" s="134" t="s">
        <v>4217</v>
      </c>
      <c r="S818" s="134" t="s">
        <v>4217</v>
      </c>
      <c r="T818" s="31" t="s">
        <v>4217</v>
      </c>
      <c r="U818" s="134" t="s">
        <v>4217</v>
      </c>
      <c r="V818" s="134" t="s">
        <v>4217</v>
      </c>
      <c r="W818" s="134" t="s">
        <v>4217</v>
      </c>
      <c r="X818" s="134" t="s">
        <v>4217</v>
      </c>
      <c r="Y818" s="134" t="s">
        <v>4217</v>
      </c>
      <c r="Z818" s="134" t="s">
        <v>4217</v>
      </c>
      <c r="AA818" s="134" t="s">
        <v>4217</v>
      </c>
      <c r="AB818" s="31" t="s">
        <v>4217</v>
      </c>
      <c r="AC818" s="134" t="s">
        <v>4217</v>
      </c>
      <c r="AD818" s="134" t="s">
        <v>4217</v>
      </c>
      <c r="AE818" s="134" t="s">
        <v>4217</v>
      </c>
      <c r="AF818" s="31" t="s">
        <v>4217</v>
      </c>
      <c r="AG818" s="134" t="s">
        <v>4217</v>
      </c>
      <c r="AH818" s="134" t="s">
        <v>4217</v>
      </c>
      <c r="AI818" s="31" t="s">
        <v>4217</v>
      </c>
    </row>
    <row r="819" spans="1:35" ht="409.5" hidden="1">
      <c r="A819" s="101" t="s">
        <v>4421</v>
      </c>
      <c r="B819" s="37" t="s">
        <v>4422</v>
      </c>
      <c r="C819" s="37" t="s">
        <v>97</v>
      </c>
      <c r="D819" s="37" t="s">
        <v>97</v>
      </c>
      <c r="E819" s="123" t="s">
        <v>1935</v>
      </c>
      <c r="F819" s="40" t="s">
        <v>4217</v>
      </c>
      <c r="G819" s="40" t="s">
        <v>4217</v>
      </c>
      <c r="H819" s="118" t="s">
        <v>3198</v>
      </c>
      <c r="I819" s="31" t="s">
        <v>2260</v>
      </c>
      <c r="J819" s="31" t="s">
        <v>97</v>
      </c>
      <c r="K819" s="31" t="s">
        <v>1848</v>
      </c>
      <c r="L819" s="31" t="s">
        <v>1849</v>
      </c>
      <c r="M819" s="31" t="s">
        <v>5</v>
      </c>
      <c r="N819" s="31" t="s">
        <v>4217</v>
      </c>
      <c r="O819" s="30" t="e">
        <f>COUNTIF([2]!Table48[[#This Row],[CMMI Primary Care First
Version Date: CY 2022]:[CMS Merit-based Incentive Payment System (MIPS)
Version Date: CY 2022]],"*yes*")</f>
        <v>#REF!</v>
      </c>
      <c r="P819" s="134" t="s">
        <v>4217</v>
      </c>
      <c r="Q819" s="134" t="s">
        <v>3718</v>
      </c>
      <c r="R819" s="134" t="s">
        <v>4217</v>
      </c>
      <c r="S819" s="134" t="s">
        <v>4217</v>
      </c>
      <c r="T819" s="31" t="s">
        <v>4217</v>
      </c>
      <c r="U819" s="134" t="s">
        <v>4217</v>
      </c>
      <c r="V819" s="134" t="s">
        <v>4217</v>
      </c>
      <c r="W819" s="134" t="s">
        <v>4217</v>
      </c>
      <c r="X819" s="134" t="s">
        <v>4217</v>
      </c>
      <c r="Y819" s="134" t="s">
        <v>4217</v>
      </c>
      <c r="Z819" s="134" t="s">
        <v>4217</v>
      </c>
      <c r="AA819" s="134" t="s">
        <v>4217</v>
      </c>
      <c r="AB819" s="31" t="s">
        <v>4217</v>
      </c>
      <c r="AC819" s="134" t="s">
        <v>4217</v>
      </c>
      <c r="AD819" s="134" t="s">
        <v>4217</v>
      </c>
      <c r="AE819" s="134" t="s">
        <v>4284</v>
      </c>
      <c r="AF819" s="31" t="s">
        <v>4240</v>
      </c>
      <c r="AG819" s="134" t="s">
        <v>4217</v>
      </c>
      <c r="AH819" s="134" t="s">
        <v>4217</v>
      </c>
      <c r="AI819" s="31" t="s">
        <v>1</v>
      </c>
    </row>
    <row r="820" spans="1:35" ht="234" hidden="1">
      <c r="A820" s="101" t="s">
        <v>4423</v>
      </c>
      <c r="B820" s="37" t="s">
        <v>2608</v>
      </c>
      <c r="C820" s="37" t="s">
        <v>1710</v>
      </c>
      <c r="D820" s="37" t="s">
        <v>2235</v>
      </c>
      <c r="E820" s="123" t="s">
        <v>1939</v>
      </c>
      <c r="F820" s="40" t="s">
        <v>4217</v>
      </c>
      <c r="G820" s="40" t="s">
        <v>4217</v>
      </c>
      <c r="H820" s="118" t="s">
        <v>1711</v>
      </c>
      <c r="I820" s="31" t="s">
        <v>1880</v>
      </c>
      <c r="J820" s="31" t="s">
        <v>1865</v>
      </c>
      <c r="K820" s="31" t="s">
        <v>1854</v>
      </c>
      <c r="L820" s="31" t="s">
        <v>1855</v>
      </c>
      <c r="M820" s="31" t="s">
        <v>311</v>
      </c>
      <c r="N820" s="31" t="s">
        <v>4217</v>
      </c>
      <c r="O820" s="30" t="e">
        <f>COUNTIF([2]!Table48[[#This Row],[CMMI Primary Care First
Version Date: CY 2022]:[CMS Merit-based Incentive Payment System (MIPS)
Version Date: CY 2022]],"*yes*")</f>
        <v>#REF!</v>
      </c>
      <c r="P820" s="134" t="s">
        <v>4217</v>
      </c>
      <c r="Q820" s="134" t="s">
        <v>4217</v>
      </c>
      <c r="R820" s="134" t="s">
        <v>4217</v>
      </c>
      <c r="S820" s="134" t="s">
        <v>4217</v>
      </c>
      <c r="T820" s="31" t="s">
        <v>4217</v>
      </c>
      <c r="U820" s="134" t="s">
        <v>4217</v>
      </c>
      <c r="V820" s="134" t="s">
        <v>4217</v>
      </c>
      <c r="W820" s="134" t="s">
        <v>4217</v>
      </c>
      <c r="X820" s="134" t="s">
        <v>4217</v>
      </c>
      <c r="Y820" s="134" t="s">
        <v>4217</v>
      </c>
      <c r="Z820" s="134" t="s">
        <v>4217</v>
      </c>
      <c r="AA820" s="134" t="s">
        <v>4217</v>
      </c>
      <c r="AB820" s="31" t="s">
        <v>4217</v>
      </c>
      <c r="AC820" s="134" t="s">
        <v>4217</v>
      </c>
      <c r="AD820" s="134" t="s">
        <v>4217</v>
      </c>
      <c r="AE820" s="134" t="s">
        <v>4217</v>
      </c>
      <c r="AF820" s="31" t="s">
        <v>4217</v>
      </c>
      <c r="AG820" s="134" t="s">
        <v>4217</v>
      </c>
      <c r="AH820" s="134" t="s">
        <v>4217</v>
      </c>
      <c r="AI820" s="31" t="s">
        <v>4217</v>
      </c>
    </row>
    <row r="821" spans="1:35" ht="234" hidden="1">
      <c r="A821" s="101" t="s">
        <v>4424</v>
      </c>
      <c r="B821" s="37" t="s">
        <v>2984</v>
      </c>
      <c r="C821" s="37" t="s">
        <v>97</v>
      </c>
      <c r="D821" s="37" t="s">
        <v>97</v>
      </c>
      <c r="E821" s="123" t="s">
        <v>2985</v>
      </c>
      <c r="F821" s="40" t="s">
        <v>4217</v>
      </c>
      <c r="G821" s="40" t="s">
        <v>4217</v>
      </c>
      <c r="H821" s="118" t="s">
        <v>2986</v>
      </c>
      <c r="I821" s="31" t="s">
        <v>2260</v>
      </c>
      <c r="J821" s="31" t="s">
        <v>1856</v>
      </c>
      <c r="K821" s="31" t="s">
        <v>1854</v>
      </c>
      <c r="L821" s="31" t="s">
        <v>2219</v>
      </c>
      <c r="M821" s="31" t="s">
        <v>6</v>
      </c>
      <c r="N821" s="31" t="s">
        <v>4217</v>
      </c>
      <c r="O821" s="30" t="e">
        <f>COUNTIF([2]!Table48[[#This Row],[CMMI Primary Care First
Version Date: CY 2022]:[CMS Merit-based Incentive Payment System (MIPS)
Version Date: CY 2022]],"*yes*")</f>
        <v>#REF!</v>
      </c>
      <c r="P821" s="134" t="s">
        <v>4217</v>
      </c>
      <c r="Q821" s="134" t="s">
        <v>4217</v>
      </c>
      <c r="R821" s="134" t="s">
        <v>4217</v>
      </c>
      <c r="S821" s="134" t="s">
        <v>4217</v>
      </c>
      <c r="T821" s="31" t="s">
        <v>4217</v>
      </c>
      <c r="U821" s="134" t="s">
        <v>4217</v>
      </c>
      <c r="V821" s="134" t="s">
        <v>4217</v>
      </c>
      <c r="W821" s="134" t="s">
        <v>4217</v>
      </c>
      <c r="X821" s="134" t="s">
        <v>4217</v>
      </c>
      <c r="Y821" s="134" t="s">
        <v>4217</v>
      </c>
      <c r="Z821" s="134" t="s">
        <v>4217</v>
      </c>
      <c r="AA821" s="134" t="s">
        <v>4217</v>
      </c>
      <c r="AB821" s="31" t="s">
        <v>4217</v>
      </c>
      <c r="AC821" s="134" t="s">
        <v>4217</v>
      </c>
      <c r="AD821" s="134" t="s">
        <v>4217</v>
      </c>
      <c r="AE821" s="134" t="s">
        <v>4217</v>
      </c>
      <c r="AF821" s="31" t="s">
        <v>4217</v>
      </c>
      <c r="AG821" s="134" t="s">
        <v>4217</v>
      </c>
      <c r="AH821" s="134" t="s">
        <v>4217</v>
      </c>
      <c r="AI821" s="31" t="s">
        <v>4217</v>
      </c>
    </row>
    <row r="822" spans="1:35" ht="396" hidden="1">
      <c r="A822" s="101" t="s">
        <v>4425</v>
      </c>
      <c r="B822" s="37" t="s">
        <v>2988</v>
      </c>
      <c r="C822" s="37" t="s">
        <v>97</v>
      </c>
      <c r="D822" s="37" t="s">
        <v>97</v>
      </c>
      <c r="E822" s="123" t="s">
        <v>2985</v>
      </c>
      <c r="F822" s="40" t="s">
        <v>4217</v>
      </c>
      <c r="G822" s="40" t="s">
        <v>4217</v>
      </c>
      <c r="H822" s="118" t="s">
        <v>2989</v>
      </c>
      <c r="I822" s="31" t="s">
        <v>2260</v>
      </c>
      <c r="J822" s="31" t="s">
        <v>4223</v>
      </c>
      <c r="K822" s="31" t="s">
        <v>1854</v>
      </c>
      <c r="L822" s="31" t="s">
        <v>2219</v>
      </c>
      <c r="M822" s="31" t="s">
        <v>6</v>
      </c>
      <c r="N822" s="31" t="s">
        <v>4217</v>
      </c>
      <c r="O822" s="30" t="e">
        <f>COUNTIF([2]!Table48[[#This Row],[CMMI Primary Care First
Version Date: CY 2022]:[CMS Merit-based Incentive Payment System (MIPS)
Version Date: CY 2022]],"*yes*")</f>
        <v>#REF!</v>
      </c>
      <c r="P822" s="134" t="s">
        <v>4217</v>
      </c>
      <c r="Q822" s="134" t="s">
        <v>4217</v>
      </c>
      <c r="R822" s="134" t="s">
        <v>4217</v>
      </c>
      <c r="S822" s="134" t="s">
        <v>4217</v>
      </c>
      <c r="T822" s="31" t="s">
        <v>4217</v>
      </c>
      <c r="U822" s="134" t="s">
        <v>4217</v>
      </c>
      <c r="V822" s="134" t="s">
        <v>4217</v>
      </c>
      <c r="W822" s="134" t="s">
        <v>4217</v>
      </c>
      <c r="X822" s="134" t="s">
        <v>4217</v>
      </c>
      <c r="Y822" s="134" t="s">
        <v>4217</v>
      </c>
      <c r="Z822" s="134" t="s">
        <v>4217</v>
      </c>
      <c r="AA822" s="134" t="s">
        <v>4217</v>
      </c>
      <c r="AB822" s="31" t="s">
        <v>4217</v>
      </c>
      <c r="AC822" s="134" t="s">
        <v>4217</v>
      </c>
      <c r="AD822" s="134" t="s">
        <v>4217</v>
      </c>
      <c r="AE822" s="134" t="s">
        <v>4217</v>
      </c>
      <c r="AF822" s="31" t="s">
        <v>4217</v>
      </c>
      <c r="AG822" s="134" t="s">
        <v>4217</v>
      </c>
      <c r="AH822" s="134" t="s">
        <v>4217</v>
      </c>
      <c r="AI822" s="31" t="s">
        <v>4217</v>
      </c>
    </row>
    <row r="823" spans="1:35" ht="180" hidden="1">
      <c r="A823" s="101" t="s">
        <v>4426</v>
      </c>
      <c r="B823" s="37" t="s">
        <v>3654</v>
      </c>
      <c r="C823" s="37" t="s">
        <v>97</v>
      </c>
      <c r="D823" s="37" t="s">
        <v>97</v>
      </c>
      <c r="E823" s="123" t="s">
        <v>3655</v>
      </c>
      <c r="F823" s="40" t="s">
        <v>3656</v>
      </c>
      <c r="G823" s="40" t="s">
        <v>4217</v>
      </c>
      <c r="H823" s="118" t="s">
        <v>3657</v>
      </c>
      <c r="I823" s="31" t="s">
        <v>2260</v>
      </c>
      <c r="J823" s="31" t="s">
        <v>1847</v>
      </c>
      <c r="K823" s="31" t="s">
        <v>1848</v>
      </c>
      <c r="L823" s="31" t="s">
        <v>1860</v>
      </c>
      <c r="M823" s="31" t="s">
        <v>5</v>
      </c>
      <c r="N823" s="31" t="s">
        <v>4217</v>
      </c>
      <c r="O823" s="30" t="e">
        <f>COUNTIF([2]!Table48[[#This Row],[CMMI Primary Care First
Version Date: CY 2022]:[CMS Merit-based Incentive Payment System (MIPS)
Version Date: CY 2022]],"*yes*")</f>
        <v>#REF!</v>
      </c>
      <c r="P823" s="134" t="s">
        <v>4217</v>
      </c>
      <c r="Q823" s="134" t="s">
        <v>4217</v>
      </c>
      <c r="R823" s="134" t="s">
        <v>4217</v>
      </c>
      <c r="S823" s="134" t="s">
        <v>4217</v>
      </c>
      <c r="T823" s="31" t="s">
        <v>4217</v>
      </c>
      <c r="U823" s="134" t="s">
        <v>4217</v>
      </c>
      <c r="V823" s="134" t="s">
        <v>4217</v>
      </c>
      <c r="W823" s="134" t="s">
        <v>4217</v>
      </c>
      <c r="X823" s="134" t="s">
        <v>4217</v>
      </c>
      <c r="Y823" s="134" t="s">
        <v>4217</v>
      </c>
      <c r="Z823" s="134" t="s">
        <v>4217</v>
      </c>
      <c r="AA823" s="134" t="s">
        <v>4217</v>
      </c>
      <c r="AB823" s="31" t="s">
        <v>4217</v>
      </c>
      <c r="AC823" s="134" t="s">
        <v>4217</v>
      </c>
      <c r="AD823" s="134" t="s">
        <v>4217</v>
      </c>
      <c r="AE823" s="134" t="s">
        <v>4217</v>
      </c>
      <c r="AF823" s="31" t="s">
        <v>4217</v>
      </c>
      <c r="AG823" s="134" t="s">
        <v>4217</v>
      </c>
      <c r="AH823" s="134" t="s">
        <v>4217</v>
      </c>
      <c r="AI823" s="31" t="s">
        <v>4217</v>
      </c>
    </row>
    <row r="824" spans="1:35">
      <c r="P824">
        <v>14</v>
      </c>
      <c r="Q824">
        <v>15</v>
      </c>
      <c r="R824">
        <v>16</v>
      </c>
      <c r="S824">
        <v>17</v>
      </c>
      <c r="T824">
        <v>18</v>
      </c>
      <c r="U824">
        <v>19</v>
      </c>
      <c r="V824">
        <v>20</v>
      </c>
      <c r="W824">
        <v>21</v>
      </c>
      <c r="X824">
        <v>22</v>
      </c>
      <c r="Y824">
        <v>23</v>
      </c>
      <c r="Z824">
        <v>24</v>
      </c>
      <c r="AA824">
        <v>25</v>
      </c>
      <c r="AB824">
        <v>26</v>
      </c>
      <c r="AC824">
        <v>27</v>
      </c>
      <c r="AD824">
        <v>28</v>
      </c>
      <c r="AE824">
        <v>29</v>
      </c>
      <c r="AF824">
        <v>31</v>
      </c>
      <c r="AG824">
        <v>32</v>
      </c>
      <c r="AH824">
        <v>33</v>
      </c>
      <c r="AI824">
        <v>34</v>
      </c>
    </row>
  </sheetData>
  <mergeCells count="4">
    <mergeCell ref="A1:G1"/>
    <mergeCell ref="P2:X2"/>
    <mergeCell ref="Y2:AA2"/>
    <mergeCell ref="AC2:AI2"/>
  </mergeCells>
  <phoneticPr fontId="81" type="noConversion"/>
  <conditionalFormatting sqref="S3">
    <cfRule type="cellIs" dxfId="9" priority="14" operator="equal">
      <formula>"?"</formula>
    </cfRule>
  </conditionalFormatting>
  <conditionalFormatting sqref="U3">
    <cfRule type="cellIs" dxfId="8" priority="12" operator="equal">
      <formula>"?"</formula>
    </cfRule>
  </conditionalFormatting>
  <conditionalFormatting sqref="W3">
    <cfRule type="cellIs" dxfId="7" priority="15" operator="equal">
      <formula>"?"</formula>
    </cfRule>
  </conditionalFormatting>
  <conditionalFormatting sqref="Y3">
    <cfRule type="cellIs" dxfId="6" priority="10" operator="equal">
      <formula>"?"</formula>
    </cfRule>
  </conditionalFormatting>
  <conditionalFormatting sqref="AA3">
    <cfRule type="cellIs" dxfId="5" priority="8" operator="equal">
      <formula>"?"</formula>
    </cfRule>
  </conditionalFormatting>
  <conditionalFormatting sqref="AC3">
    <cfRule type="cellIs" dxfId="4" priority="6" operator="equal">
      <formula>"?"</formula>
    </cfRule>
  </conditionalFormatting>
  <conditionalFormatting sqref="AE3">
    <cfRule type="cellIs" dxfId="3" priority="4" operator="equal">
      <formula>"?"</formula>
    </cfRule>
  </conditionalFormatting>
  <conditionalFormatting sqref="AG3">
    <cfRule type="cellIs" dxfId="2" priority="2" operator="equal">
      <formula>"?"</formula>
    </cfRule>
  </conditionalFormatting>
  <hyperlinks>
    <hyperlink ref="H373" r:id="rId1" display="www.cdc.gov/healthyyouth/schoolhealth/index.htm" xr:uid="{446D5140-8C03-441E-8FE6-7E047D8FCCA3}"/>
    <hyperlink ref="H393" r:id="rId2" display="http://apps.nccd.cdc.gov/YouthOnline/ServerRedirect.aspx" xr:uid="{F4DC9D88-63CE-4B7B-ACEB-7259C5D1B759}"/>
    <hyperlink ref="H394" r:id="rId3" display="http://apps.nccd.cdc.gov/BRFSS/list.asp?cat=PA&amp;yr=2011&amp;qkey=8291&amp;state=All" xr:uid="{07FB177C-5165-421D-8CA9-9E326EFF5D6F}"/>
    <hyperlink ref="H381" r:id="rId4" display="www.cdc.gov/nutrition/downloads/State-Indicator-Report-Fruits-Vegetables-2013.pdf" xr:uid="{E10FFE6B-AD3E-4F73-A0DB-2DCA94FBE2ED}"/>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L22"/>
  <sheetViews>
    <sheetView zoomScale="60" zoomScaleNormal="60" workbookViewId="0">
      <selection sqref="A1:F1"/>
    </sheetView>
  </sheetViews>
  <sheetFormatPr defaultColWidth="8.85546875" defaultRowHeight="15"/>
  <cols>
    <col min="1" max="1" width="39.42578125" style="47" customWidth="1"/>
    <col min="2" max="2" width="30.42578125" style="48" customWidth="1"/>
    <col min="3" max="3" width="131.28515625" style="47" customWidth="1"/>
    <col min="4" max="4" width="68.28515625" style="49" customWidth="1"/>
    <col min="5" max="5" width="72.140625" style="49" customWidth="1"/>
    <col min="6" max="6" width="59.28515625" style="49" customWidth="1"/>
    <col min="7" max="7" width="8.85546875" style="34"/>
    <col min="8" max="8" width="23" style="34" customWidth="1"/>
    <col min="9" max="16384" width="8.85546875" style="34"/>
  </cols>
  <sheetData>
    <row r="1" spans="1:12" ht="57.95" customHeight="1">
      <c r="A1" s="341" t="s">
        <v>577</v>
      </c>
      <c r="B1" s="342"/>
      <c r="C1" s="342"/>
      <c r="D1" s="342"/>
      <c r="E1" s="342"/>
      <c r="F1" s="343"/>
      <c r="G1" s="50"/>
      <c r="H1" s="50"/>
      <c r="I1" s="50"/>
      <c r="J1" s="50"/>
      <c r="K1" s="50"/>
      <c r="L1" s="50"/>
    </row>
    <row r="2" spans="1:12" s="45" customFormat="1" ht="62.1" customHeight="1">
      <c r="A2" s="80" t="s">
        <v>624</v>
      </c>
      <c r="B2" s="131" t="s">
        <v>3766</v>
      </c>
      <c r="C2" s="114" t="s">
        <v>165</v>
      </c>
      <c r="D2" s="81" t="s">
        <v>1786</v>
      </c>
      <c r="E2" s="81" t="s">
        <v>566</v>
      </c>
      <c r="F2" s="82" t="s">
        <v>160</v>
      </c>
    </row>
    <row r="3" spans="1:12" ht="144">
      <c r="A3" s="101" t="s">
        <v>1720</v>
      </c>
      <c r="B3" s="167" t="s">
        <v>1826</v>
      </c>
      <c r="C3" s="116" t="s">
        <v>3767</v>
      </c>
      <c r="D3" s="130" t="s">
        <v>3768</v>
      </c>
      <c r="E3" s="43" t="s">
        <v>3769</v>
      </c>
      <c r="F3" s="29"/>
    </row>
    <row r="4" spans="1:12" ht="90">
      <c r="A4" s="101" t="s">
        <v>1898</v>
      </c>
      <c r="B4" s="168" t="s">
        <v>3770</v>
      </c>
      <c r="C4" s="169" t="s">
        <v>3771</v>
      </c>
      <c r="D4" s="130" t="s">
        <v>1581</v>
      </c>
      <c r="E4" s="130" t="s">
        <v>3772</v>
      </c>
      <c r="F4" s="29"/>
      <c r="H4" s="46"/>
    </row>
    <row r="5" spans="1:12" ht="288">
      <c r="A5" s="119" t="s">
        <v>1819</v>
      </c>
      <c r="B5" s="167" t="s">
        <v>3770</v>
      </c>
      <c r="C5" s="170" t="s">
        <v>3773</v>
      </c>
      <c r="D5" s="130" t="s">
        <v>3774</v>
      </c>
      <c r="E5" s="171" t="s">
        <v>3775</v>
      </c>
      <c r="F5" s="172"/>
    </row>
    <row r="6" spans="1:12" ht="409.5">
      <c r="A6" s="101" t="s">
        <v>1820</v>
      </c>
      <c r="B6" s="167" t="s">
        <v>3770</v>
      </c>
      <c r="C6" s="173" t="s">
        <v>3776</v>
      </c>
      <c r="D6" s="130" t="s">
        <v>3777</v>
      </c>
      <c r="E6" s="130" t="s">
        <v>3778</v>
      </c>
      <c r="F6" s="29"/>
    </row>
    <row r="7" spans="1:12" ht="108">
      <c r="A7" s="101" t="s">
        <v>3779</v>
      </c>
      <c r="B7" s="167" t="s">
        <v>3770</v>
      </c>
      <c r="C7" s="116" t="s">
        <v>3780</v>
      </c>
      <c r="D7" s="130" t="s">
        <v>3781</v>
      </c>
      <c r="E7" s="130" t="s">
        <v>3782</v>
      </c>
      <c r="F7" s="29"/>
      <c r="H7" s="46"/>
    </row>
    <row r="8" spans="1:12" ht="108">
      <c r="A8" s="101" t="s">
        <v>576</v>
      </c>
      <c r="B8" s="167" t="s">
        <v>3783</v>
      </c>
      <c r="C8" s="169" t="s">
        <v>3784</v>
      </c>
      <c r="D8" s="130" t="s">
        <v>3785</v>
      </c>
      <c r="E8" s="130" t="s">
        <v>3786</v>
      </c>
      <c r="F8" s="29"/>
    </row>
    <row r="9" spans="1:12" ht="198">
      <c r="A9" s="101" t="s">
        <v>1822</v>
      </c>
      <c r="B9" s="174" t="s">
        <v>3787</v>
      </c>
      <c r="C9" s="173" t="s">
        <v>3788</v>
      </c>
      <c r="D9" s="175" t="s">
        <v>3789</v>
      </c>
      <c r="E9" s="176" t="s">
        <v>3790</v>
      </c>
      <c r="F9" s="31"/>
    </row>
    <row r="10" spans="1:12" ht="306">
      <c r="A10" s="101" t="s">
        <v>1821</v>
      </c>
      <c r="B10" s="167" t="s">
        <v>3791</v>
      </c>
      <c r="C10" s="169" t="s">
        <v>3792</v>
      </c>
      <c r="D10" s="175" t="s">
        <v>1717</v>
      </c>
      <c r="E10" s="176" t="s">
        <v>3793</v>
      </c>
      <c r="F10" s="31"/>
    </row>
    <row r="11" spans="1:12" ht="144">
      <c r="A11" s="120" t="s">
        <v>715</v>
      </c>
      <c r="B11" s="177" t="s">
        <v>3794</v>
      </c>
      <c r="C11" s="115" t="s">
        <v>3795</v>
      </c>
      <c r="D11" s="130" t="s">
        <v>716</v>
      </c>
      <c r="E11" s="130" t="s">
        <v>3796</v>
      </c>
      <c r="F11" s="31"/>
    </row>
    <row r="12" spans="1:12" ht="216">
      <c r="A12" s="120" t="s">
        <v>3797</v>
      </c>
      <c r="B12" s="177" t="s">
        <v>3770</v>
      </c>
      <c r="C12" s="115" t="s">
        <v>3798</v>
      </c>
      <c r="D12" s="130" t="s">
        <v>1547</v>
      </c>
      <c r="E12" s="130" t="s">
        <v>3799</v>
      </c>
      <c r="F12" s="29"/>
    </row>
    <row r="13" spans="1:12" ht="306">
      <c r="A13" s="163" t="s">
        <v>3800</v>
      </c>
      <c r="B13" s="178" t="s">
        <v>3770</v>
      </c>
      <c r="C13" s="179" t="s">
        <v>3801</v>
      </c>
      <c r="D13" s="130" t="s">
        <v>3802</v>
      </c>
      <c r="E13" s="130" t="s">
        <v>3803</v>
      </c>
      <c r="F13" s="31"/>
    </row>
    <row r="14" spans="1:12" ht="216" customHeight="1">
      <c r="A14" s="101" t="s">
        <v>3804</v>
      </c>
      <c r="B14" s="167" t="s">
        <v>3805</v>
      </c>
      <c r="C14" s="116" t="s">
        <v>3806</v>
      </c>
      <c r="D14" s="130" t="s">
        <v>3807</v>
      </c>
      <c r="E14" s="180" t="s">
        <v>3808</v>
      </c>
      <c r="F14" s="31"/>
      <c r="H14" s="46"/>
    </row>
    <row r="15" spans="1:12" ht="126">
      <c r="A15" s="119" t="s">
        <v>3809</v>
      </c>
      <c r="B15" s="181" t="s">
        <v>3770</v>
      </c>
      <c r="C15" s="179" t="s">
        <v>3810</v>
      </c>
      <c r="D15" s="130" t="s">
        <v>3811</v>
      </c>
      <c r="E15" s="130" t="s">
        <v>3812</v>
      </c>
      <c r="F15" s="31"/>
    </row>
    <row r="16" spans="1:12" ht="252">
      <c r="A16" s="119" t="s">
        <v>3813</v>
      </c>
      <c r="B16" s="181" t="s">
        <v>3770</v>
      </c>
      <c r="C16" s="116" t="s">
        <v>3814</v>
      </c>
      <c r="D16" s="130" t="s">
        <v>3815</v>
      </c>
      <c r="E16" s="130" t="s">
        <v>3816</v>
      </c>
      <c r="F16" s="182"/>
    </row>
    <row r="17" spans="1:6" ht="270">
      <c r="A17" s="101" t="s">
        <v>3817</v>
      </c>
      <c r="B17" s="181" t="s">
        <v>3770</v>
      </c>
      <c r="C17" s="173" t="s">
        <v>3818</v>
      </c>
      <c r="D17" s="130" t="s">
        <v>3815</v>
      </c>
      <c r="E17" s="130" t="s">
        <v>3816</v>
      </c>
      <c r="F17" s="36"/>
    </row>
    <row r="18" spans="1:6" ht="324">
      <c r="A18" s="101" t="s">
        <v>3819</v>
      </c>
      <c r="B18" s="181" t="s">
        <v>3770</v>
      </c>
      <c r="C18" s="169" t="s">
        <v>3820</v>
      </c>
      <c r="D18" s="130" t="s">
        <v>3821</v>
      </c>
      <c r="E18" s="130" t="s">
        <v>3822</v>
      </c>
      <c r="F18" s="36"/>
    </row>
    <row r="19" spans="1:6" ht="72">
      <c r="A19" s="101" t="s">
        <v>1823</v>
      </c>
      <c r="B19" s="181" t="s">
        <v>3770</v>
      </c>
      <c r="C19" s="183" t="s">
        <v>3823</v>
      </c>
      <c r="D19" s="130" t="s">
        <v>3824</v>
      </c>
      <c r="E19" s="130" t="s">
        <v>3825</v>
      </c>
      <c r="F19" s="36"/>
    </row>
    <row r="20" spans="1:6" ht="70.5" customHeight="1">
      <c r="A20" s="101" t="s">
        <v>3826</v>
      </c>
      <c r="B20" s="181" t="s">
        <v>3770</v>
      </c>
      <c r="C20" s="169" t="s">
        <v>3827</v>
      </c>
      <c r="D20" s="130" t="s">
        <v>3828</v>
      </c>
      <c r="E20" s="130" t="s">
        <v>3829</v>
      </c>
      <c r="F20" s="29"/>
    </row>
    <row r="21" spans="1:6" ht="126">
      <c r="A21" s="101" t="s">
        <v>1824</v>
      </c>
      <c r="B21" s="167" t="s">
        <v>3770</v>
      </c>
      <c r="C21" s="169" t="s">
        <v>3830</v>
      </c>
      <c r="D21" s="130" t="s">
        <v>1835</v>
      </c>
      <c r="E21" s="130" t="s">
        <v>3831</v>
      </c>
      <c r="F21" s="29"/>
    </row>
    <row r="22" spans="1:6" ht="126">
      <c r="A22" s="101" t="s">
        <v>1824</v>
      </c>
      <c r="B22" s="37" t="s">
        <v>1825</v>
      </c>
      <c r="C22" s="117" t="s">
        <v>2117</v>
      </c>
      <c r="D22" s="43" t="s">
        <v>1835</v>
      </c>
      <c r="E22" s="35"/>
      <c r="F22" s="29"/>
    </row>
  </sheetData>
  <mergeCells count="1">
    <mergeCell ref="A1:F1"/>
  </mergeCells>
  <conditionalFormatting sqref="A1">
    <cfRule type="cellIs" dxfId="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0"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3"/>
  <sheetViews>
    <sheetView workbookViewId="0">
      <selection sqref="A1:B1"/>
    </sheetView>
  </sheetViews>
  <sheetFormatPr defaultRowHeight="15"/>
  <cols>
    <col min="1" max="1" width="47.5703125" customWidth="1"/>
    <col min="2" max="2" width="163.28515625" bestFit="1" customWidth="1"/>
  </cols>
  <sheetData>
    <row r="1" spans="1:2" ht="18.75">
      <c r="A1" s="344" t="s">
        <v>3834</v>
      </c>
      <c r="B1" s="344"/>
    </row>
    <row r="2" spans="1:2">
      <c r="A2" t="s">
        <v>3838</v>
      </c>
      <c r="B2" s="184" t="s">
        <v>3837</v>
      </c>
    </row>
    <row r="3" spans="1:2">
      <c r="A3" t="s">
        <v>3839</v>
      </c>
      <c r="B3" s="184" t="s">
        <v>3840</v>
      </c>
    </row>
    <row r="4" spans="1:2">
      <c r="A4" t="s">
        <v>3841</v>
      </c>
      <c r="B4" s="184" t="s">
        <v>3852</v>
      </c>
    </row>
    <row r="5" spans="1:2">
      <c r="A5" t="s">
        <v>3842</v>
      </c>
      <c r="B5" s="184" t="s">
        <v>3843</v>
      </c>
    </row>
    <row r="6" spans="1:2">
      <c r="A6" t="s">
        <v>3844</v>
      </c>
      <c r="B6" s="184" t="s">
        <v>3845</v>
      </c>
    </row>
    <row r="7" spans="1:2">
      <c r="A7" t="s">
        <v>3846</v>
      </c>
      <c r="B7" s="184" t="s">
        <v>3847</v>
      </c>
    </row>
    <row r="8" spans="1:2">
      <c r="A8" t="s">
        <v>3848</v>
      </c>
      <c r="B8" s="184" t="s">
        <v>3849</v>
      </c>
    </row>
    <row r="9" spans="1:2">
      <c r="A9" t="s">
        <v>3850</v>
      </c>
      <c r="B9" s="184" t="s">
        <v>3851</v>
      </c>
    </row>
    <row r="10" spans="1:2">
      <c r="A10" t="s">
        <v>3853</v>
      </c>
      <c r="B10" s="184" t="s">
        <v>3854</v>
      </c>
    </row>
    <row r="11" spans="1:2">
      <c r="A11" t="s">
        <v>4100</v>
      </c>
      <c r="B11" s="184" t="s">
        <v>4099</v>
      </c>
    </row>
    <row r="12" spans="1:2">
      <c r="A12" t="s">
        <v>3855</v>
      </c>
      <c r="B12" s="184" t="s">
        <v>3856</v>
      </c>
    </row>
    <row r="13" spans="1:2">
      <c r="A13" t="s">
        <v>3857</v>
      </c>
      <c r="B13" s="184" t="s">
        <v>3858</v>
      </c>
    </row>
    <row r="14" spans="1:2">
      <c r="A14" t="s">
        <v>3859</v>
      </c>
      <c r="B14" s="184" t="s">
        <v>3860</v>
      </c>
    </row>
    <row r="15" spans="1:2">
      <c r="A15" t="s">
        <v>3861</v>
      </c>
      <c r="B15" s="184" t="s">
        <v>3862</v>
      </c>
    </row>
    <row r="16" spans="1:2">
      <c r="A16" t="s">
        <v>3863</v>
      </c>
      <c r="B16" s="184" t="s">
        <v>3864</v>
      </c>
    </row>
    <row r="17" spans="1:2">
      <c r="A17" t="s">
        <v>3865</v>
      </c>
      <c r="B17" s="184" t="s">
        <v>3866</v>
      </c>
    </row>
    <row r="18" spans="1:2">
      <c r="A18" t="s">
        <v>3867</v>
      </c>
      <c r="B18" s="184" t="s">
        <v>4116</v>
      </c>
    </row>
    <row r="19" spans="1:2">
      <c r="A19" t="s">
        <v>3868</v>
      </c>
      <c r="B19" s="184" t="s">
        <v>3869</v>
      </c>
    </row>
    <row r="20" spans="1:2">
      <c r="A20" t="s">
        <v>3870</v>
      </c>
      <c r="B20" s="184" t="s">
        <v>3871</v>
      </c>
    </row>
    <row r="21" spans="1:2">
      <c r="A21" t="s">
        <v>3872</v>
      </c>
      <c r="B21" s="184" t="s">
        <v>3873</v>
      </c>
    </row>
    <row r="22" spans="1:2">
      <c r="A22" t="s">
        <v>3874</v>
      </c>
      <c r="B22" s="184" t="s">
        <v>3875</v>
      </c>
    </row>
    <row r="23" spans="1:2">
      <c r="A23" t="s">
        <v>3876</v>
      </c>
      <c r="B23" s="184" t="s">
        <v>3877</v>
      </c>
    </row>
    <row r="24" spans="1:2">
      <c r="A24" t="s">
        <v>3878</v>
      </c>
      <c r="B24" s="184" t="s">
        <v>4098</v>
      </c>
    </row>
    <row r="25" spans="1:2">
      <c r="A25" t="s">
        <v>3879</v>
      </c>
      <c r="B25" s="184" t="s">
        <v>4140</v>
      </c>
    </row>
    <row r="26" spans="1:2">
      <c r="A26" t="s">
        <v>3880</v>
      </c>
      <c r="B26" s="184" t="s">
        <v>3881</v>
      </c>
    </row>
    <row r="27" spans="1:2">
      <c r="A27" t="s">
        <v>3882</v>
      </c>
      <c r="B27" s="184" t="s">
        <v>3883</v>
      </c>
    </row>
    <row r="28" spans="1:2">
      <c r="A28" t="s">
        <v>3884</v>
      </c>
      <c r="B28" s="184" t="s">
        <v>3885</v>
      </c>
    </row>
    <row r="29" spans="1:2">
      <c r="A29" t="s">
        <v>3886</v>
      </c>
      <c r="B29" s="184" t="s">
        <v>4076</v>
      </c>
    </row>
    <row r="30" spans="1:2">
      <c r="A30" t="s">
        <v>4109</v>
      </c>
      <c r="B30" s="184" t="s">
        <v>4110</v>
      </c>
    </row>
    <row r="31" spans="1:2">
      <c r="A31" t="s">
        <v>3887</v>
      </c>
      <c r="B31" s="184" t="s">
        <v>3888</v>
      </c>
    </row>
    <row r="32" spans="1:2">
      <c r="A32" t="s">
        <v>4081</v>
      </c>
      <c r="B32" s="184" t="s">
        <v>4080</v>
      </c>
    </row>
    <row r="33" spans="1:2">
      <c r="A33" t="s">
        <v>3889</v>
      </c>
      <c r="B33" s="184" t="s">
        <v>3890</v>
      </c>
    </row>
    <row r="34" spans="1:2">
      <c r="A34" t="s">
        <v>3891</v>
      </c>
      <c r="B34" s="184" t="s">
        <v>3892</v>
      </c>
    </row>
    <row r="35" spans="1:2">
      <c r="A35" t="s">
        <v>3893</v>
      </c>
      <c r="B35" s="184" t="s">
        <v>4092</v>
      </c>
    </row>
    <row r="36" spans="1:2">
      <c r="A36" t="s">
        <v>4106</v>
      </c>
      <c r="B36" s="184" t="s">
        <v>4107</v>
      </c>
    </row>
    <row r="37" spans="1:2">
      <c r="A37" t="s">
        <v>3894</v>
      </c>
      <c r="B37" s="184" t="s">
        <v>4087</v>
      </c>
    </row>
    <row r="38" spans="1:2">
      <c r="A38" t="s">
        <v>4096</v>
      </c>
      <c r="B38" s="184" t="s">
        <v>4097</v>
      </c>
    </row>
    <row r="39" spans="1:2">
      <c r="A39" t="s">
        <v>3895</v>
      </c>
      <c r="B39" s="184" t="s">
        <v>3896</v>
      </c>
    </row>
    <row r="40" spans="1:2">
      <c r="A40" t="s">
        <v>3897</v>
      </c>
      <c r="B40" s="184" t="s">
        <v>3898</v>
      </c>
    </row>
    <row r="41" spans="1:2">
      <c r="A41" t="s">
        <v>3899</v>
      </c>
      <c r="B41" s="184" t="s">
        <v>3900</v>
      </c>
    </row>
    <row r="42" spans="1:2">
      <c r="A42" t="s">
        <v>3901</v>
      </c>
      <c r="B42" s="184" t="s">
        <v>3902</v>
      </c>
    </row>
    <row r="43" spans="1:2">
      <c r="A43" t="s">
        <v>3903</v>
      </c>
      <c r="B43" s="184" t="s">
        <v>4084</v>
      </c>
    </row>
    <row r="44" spans="1:2">
      <c r="A44" t="s">
        <v>3904</v>
      </c>
      <c r="B44" s="184" t="s">
        <v>3905</v>
      </c>
    </row>
    <row r="45" spans="1:2">
      <c r="A45" t="s">
        <v>3906</v>
      </c>
      <c r="B45" s="184" t="s">
        <v>3907</v>
      </c>
    </row>
    <row r="46" spans="1:2">
      <c r="A46" t="s">
        <v>3908</v>
      </c>
      <c r="B46" s="184" t="s">
        <v>3909</v>
      </c>
    </row>
    <row r="47" spans="1:2">
      <c r="A47" t="s">
        <v>3910</v>
      </c>
      <c r="B47" s="184" t="s">
        <v>3911</v>
      </c>
    </row>
    <row r="48" spans="1:2">
      <c r="A48" t="s">
        <v>3912</v>
      </c>
      <c r="B48" s="184" t="s">
        <v>4085</v>
      </c>
    </row>
    <row r="49" spans="1:2">
      <c r="A49" t="s">
        <v>3913</v>
      </c>
      <c r="B49" s="184" t="s">
        <v>3914</v>
      </c>
    </row>
    <row r="50" spans="1:2">
      <c r="A50" t="s">
        <v>3915</v>
      </c>
      <c r="B50" s="184" t="s">
        <v>3916</v>
      </c>
    </row>
    <row r="51" spans="1:2">
      <c r="A51" t="s">
        <v>4104</v>
      </c>
      <c r="B51" s="184" t="s">
        <v>4103</v>
      </c>
    </row>
    <row r="52" spans="1:2">
      <c r="A52" t="s">
        <v>3917</v>
      </c>
      <c r="B52" s="184" t="s">
        <v>3918</v>
      </c>
    </row>
    <row r="53" spans="1:2">
      <c r="A53" t="s">
        <v>3919</v>
      </c>
      <c r="B53" s="184" t="s">
        <v>3920</v>
      </c>
    </row>
    <row r="54" spans="1:2">
      <c r="A54" t="s">
        <v>3921</v>
      </c>
      <c r="B54" s="184" t="s">
        <v>3922</v>
      </c>
    </row>
    <row r="55" spans="1:2">
      <c r="A55" t="s">
        <v>3923</v>
      </c>
      <c r="B55" s="184" t="s">
        <v>4094</v>
      </c>
    </row>
    <row r="56" spans="1:2">
      <c r="A56" t="s">
        <v>3924</v>
      </c>
      <c r="B56" s="184" t="s">
        <v>3925</v>
      </c>
    </row>
    <row r="57" spans="1:2">
      <c r="A57" t="s">
        <v>3926</v>
      </c>
      <c r="B57" s="184" t="s">
        <v>4101</v>
      </c>
    </row>
    <row r="58" spans="1:2">
      <c r="A58" t="s">
        <v>3927</v>
      </c>
      <c r="B58" s="184" t="s">
        <v>3928</v>
      </c>
    </row>
    <row r="59" spans="1:2">
      <c r="A59" t="s">
        <v>3929</v>
      </c>
      <c r="B59" s="184" t="s">
        <v>3930</v>
      </c>
    </row>
    <row r="60" spans="1:2">
      <c r="A60" t="s">
        <v>3931</v>
      </c>
      <c r="B60" s="184" t="s">
        <v>3932</v>
      </c>
    </row>
    <row r="61" spans="1:2">
      <c r="A61" t="s">
        <v>3933</v>
      </c>
      <c r="B61" s="184" t="s">
        <v>3934</v>
      </c>
    </row>
    <row r="62" spans="1:2">
      <c r="A62" t="s">
        <v>3935</v>
      </c>
      <c r="B62" s="184" t="s">
        <v>3936</v>
      </c>
    </row>
    <row r="63" spans="1:2">
      <c r="A63" t="s">
        <v>3937</v>
      </c>
      <c r="B63" s="184" t="s">
        <v>3938</v>
      </c>
    </row>
    <row r="64" spans="1:2">
      <c r="A64" t="s">
        <v>3939</v>
      </c>
      <c r="B64" s="184" t="s">
        <v>3940</v>
      </c>
    </row>
    <row r="65" spans="1:2">
      <c r="A65" t="s">
        <v>3941</v>
      </c>
      <c r="B65" s="184" t="s">
        <v>3942</v>
      </c>
    </row>
    <row r="66" spans="1:2">
      <c r="A66" t="s">
        <v>3943</v>
      </c>
      <c r="B66" s="184" t="s">
        <v>3944</v>
      </c>
    </row>
    <row r="67" spans="1:2">
      <c r="A67" t="s">
        <v>3945</v>
      </c>
      <c r="B67" s="184" t="s">
        <v>3946</v>
      </c>
    </row>
    <row r="68" spans="1:2">
      <c r="A68" t="s">
        <v>3947</v>
      </c>
      <c r="B68" s="184" t="s">
        <v>3948</v>
      </c>
    </row>
    <row r="69" spans="1:2">
      <c r="A69" t="s">
        <v>3949</v>
      </c>
      <c r="B69" s="184" t="s">
        <v>3950</v>
      </c>
    </row>
    <row r="70" spans="1:2">
      <c r="A70" t="s">
        <v>4495</v>
      </c>
      <c r="B70" s="184" t="s">
        <v>4496</v>
      </c>
    </row>
    <row r="71" spans="1:2">
      <c r="A71" t="s">
        <v>3951</v>
      </c>
      <c r="B71" s="184" t="s">
        <v>3952</v>
      </c>
    </row>
    <row r="72" spans="1:2">
      <c r="A72" t="s">
        <v>3953</v>
      </c>
      <c r="B72" s="184" t="s">
        <v>3954</v>
      </c>
    </row>
    <row r="73" spans="1:2">
      <c r="A73" t="s">
        <v>3956</v>
      </c>
      <c r="B73" s="184" t="s">
        <v>3955</v>
      </c>
    </row>
    <row r="74" spans="1:2">
      <c r="A74" t="s">
        <v>3957</v>
      </c>
      <c r="B74" s="184" t="s">
        <v>4091</v>
      </c>
    </row>
    <row r="75" spans="1:2">
      <c r="A75" t="s">
        <v>3958</v>
      </c>
      <c r="B75" s="184" t="s">
        <v>3959</v>
      </c>
    </row>
    <row r="76" spans="1:2">
      <c r="A76" t="s">
        <v>3960</v>
      </c>
      <c r="B76" s="184" t="s">
        <v>3961</v>
      </c>
    </row>
    <row r="77" spans="1:2">
      <c r="A77" t="s">
        <v>3962</v>
      </c>
      <c r="B77" s="184" t="s">
        <v>3963</v>
      </c>
    </row>
    <row r="78" spans="1:2">
      <c r="A78" t="s">
        <v>3964</v>
      </c>
      <c r="B78" s="184" t="s">
        <v>4113</v>
      </c>
    </row>
    <row r="79" spans="1:2">
      <c r="A79" t="s">
        <v>3965</v>
      </c>
      <c r="B79" s="184" t="s">
        <v>3966</v>
      </c>
    </row>
    <row r="80" spans="1:2">
      <c r="A80" t="s">
        <v>3967</v>
      </c>
      <c r="B80" s="184" t="s">
        <v>3968</v>
      </c>
    </row>
    <row r="81" spans="1:2">
      <c r="A81" t="s">
        <v>3969</v>
      </c>
      <c r="B81" s="184" t="s">
        <v>3970</v>
      </c>
    </row>
    <row r="82" spans="1:2">
      <c r="A82" t="s">
        <v>3971</v>
      </c>
      <c r="B82" s="184" t="s">
        <v>3972</v>
      </c>
    </row>
    <row r="83" spans="1:2">
      <c r="A83" t="s">
        <v>3973</v>
      </c>
      <c r="B83" s="184" t="s">
        <v>3974</v>
      </c>
    </row>
    <row r="84" spans="1:2">
      <c r="A84" t="s">
        <v>3975</v>
      </c>
      <c r="B84" s="184" t="s">
        <v>4114</v>
      </c>
    </row>
    <row r="85" spans="1:2">
      <c r="A85" t="s">
        <v>3976</v>
      </c>
      <c r="B85" s="184"/>
    </row>
    <row r="86" spans="1:2">
      <c r="A86" t="s">
        <v>3835</v>
      </c>
    </row>
    <row r="87" spans="1:2">
      <c r="A87" t="s">
        <v>3836</v>
      </c>
    </row>
    <row r="88" spans="1:2">
      <c r="A88" t="s">
        <v>3977</v>
      </c>
      <c r="B88" s="184" t="s">
        <v>3978</v>
      </c>
    </row>
    <row r="89" spans="1:2">
      <c r="A89" t="s">
        <v>3979</v>
      </c>
      <c r="B89" s="184" t="s">
        <v>3980</v>
      </c>
    </row>
    <row r="90" spans="1:2">
      <c r="A90" t="s">
        <v>3981</v>
      </c>
      <c r="B90" s="184" t="s">
        <v>3982</v>
      </c>
    </row>
    <row r="91" spans="1:2">
      <c r="A91" t="s">
        <v>3983</v>
      </c>
      <c r="B91" s="184" t="s">
        <v>3984</v>
      </c>
    </row>
    <row r="92" spans="1:2">
      <c r="A92" t="s">
        <v>3985</v>
      </c>
      <c r="B92" s="184" t="s">
        <v>3986</v>
      </c>
    </row>
    <row r="93" spans="1:2">
      <c r="A93" t="s">
        <v>3987</v>
      </c>
      <c r="B93" s="184" t="s">
        <v>3988</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1" r:id="rId62" xr:uid="{7597D84A-F041-4EE6-931D-35782BFF3EE5}"/>
    <hyperlink ref="B72" r:id="rId63" xr:uid="{2356A547-8814-4EDF-BEE7-44F45D63295C}"/>
    <hyperlink ref="B73" r:id="rId64" xr:uid="{EEAE88CD-ECE6-44E1-B3E3-6205D31181C2}"/>
    <hyperlink ref="B74" r:id="rId65" xr:uid="{D0D88E3D-80D3-424B-AA41-6253AAE19E39}"/>
    <hyperlink ref="B75" r:id="rId66" xr:uid="{31868E5B-F4DB-4341-8D70-A37A880795C7}"/>
    <hyperlink ref="B76" r:id="rId67" xr:uid="{FBA4F0CE-CF20-46E1-B2B5-AC9BD0AA8606}"/>
    <hyperlink ref="B77" r:id="rId68" xr:uid="{A9710DB9-D69F-4B58-8E2D-342315296E7F}"/>
    <hyperlink ref="B78" r:id="rId69" xr:uid="{463046D6-2DCC-4BCA-8AD3-AE166B7D84EB}"/>
    <hyperlink ref="B79" r:id="rId70" xr:uid="{7199CB1E-9BF3-4F75-9708-921ADA983A5F}"/>
    <hyperlink ref="B80" r:id="rId71" xr:uid="{71129300-51F7-4A9D-B8FC-F888B2D4A48F}"/>
    <hyperlink ref="B81" r:id="rId72" xr:uid="{D20C01B1-7A29-4CD0-A46E-53BF5FABCFC0}"/>
    <hyperlink ref="B82" r:id="rId73" xr:uid="{41797619-593E-4277-BE1E-C75849B3D001}"/>
    <hyperlink ref="B83" r:id="rId74" xr:uid="{B276DB97-2CD1-4274-AD76-F7F02FAB1838}"/>
    <hyperlink ref="B84" r:id="rId75" xr:uid="{3B2B26AD-70FA-490F-A638-439D3E356EBF}"/>
    <hyperlink ref="B88" r:id="rId76" xr:uid="{EF31EE73-10FA-4937-A4AD-DD6A9F06A2A2}"/>
    <hyperlink ref="B89" r:id="rId77" xr:uid="{2946024F-5B30-4C4F-9D85-209FC37DC5CE}"/>
    <hyperlink ref="B90" r:id="rId78" xr:uid="{6B5BD797-6112-403F-AE25-B6FCF57E5C99}"/>
    <hyperlink ref="B91" r:id="rId79" xr:uid="{12A6CBA3-FCCA-4F13-8034-DC6E7BCC3B8A}"/>
    <hyperlink ref="B92" r:id="rId80" xr:uid="{3430F4C9-1A52-4ED5-9748-1BF015BA4BCE}"/>
    <hyperlink ref="B93" r:id="rId81" xr:uid="{0A3DB56C-192D-4670-9DFF-1A0FCD73DB49}"/>
    <hyperlink ref="B32" r:id="rId82" xr:uid="{99E24A5E-E78E-463D-BBD3-387463C2FEBB}"/>
    <hyperlink ref="B43" r:id="rId83" xr:uid="{CB1D8CBE-DE74-48C9-9C60-4C37EC53225E}"/>
    <hyperlink ref="B51" r:id="rId84" xr:uid="{6A69864A-A87F-4FBF-934D-6896B6A5535B}"/>
    <hyperlink ref="B30" r:id="rId85" xr:uid="{500DA8D5-06A0-4FB8-AEB7-542F466FD426}"/>
    <hyperlink ref="B70" r:id="rId86" xr:uid="{50D8B0D5-1FE9-4C12-A2A2-DE7EAA1AED8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9" t="s">
        <v>16</v>
      </c>
      <c r="B1" t="s">
        <v>19</v>
      </c>
    </row>
    <row r="2" spans="1:2">
      <c r="A2" t="s">
        <v>1</v>
      </c>
      <c r="B2" t="s">
        <v>1</v>
      </c>
    </row>
    <row r="3" spans="1:2">
      <c r="A3" t="s">
        <v>7</v>
      </c>
      <c r="B3" t="s">
        <v>7</v>
      </c>
    </row>
    <row r="4" spans="1:2">
      <c r="B4" t="s">
        <v>20</v>
      </c>
    </row>
  </sheetData>
  <conditionalFormatting sqref="A1">
    <cfRule type="cellIs" dxfId="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183</v>
      </c>
      <c r="B2" t="s">
        <v>198</v>
      </c>
      <c r="C2" t="s">
        <v>200</v>
      </c>
    </row>
    <row r="3" spans="1:3">
      <c r="A3" t="s">
        <v>184</v>
      </c>
      <c r="B3" t="s">
        <v>199</v>
      </c>
      <c r="C3" t="str">
        <f>CONCATENATE(Table3[[#This Row],[Column1]],Table3[[#This Row],[selection_criteria]])</f>
        <v>Details for: Evidence-based and scientifically acceptable</v>
      </c>
    </row>
    <row r="4" spans="1:3">
      <c r="A4" t="s">
        <v>185</v>
      </c>
      <c r="B4" t="s">
        <v>199</v>
      </c>
      <c r="C4" t="str">
        <f>CONCATENATE(Table3[[#This Row],[Column1]],Table3[[#This Row],[selection_criteria]])</f>
        <v>Details for: Has a relevant benchmark</v>
      </c>
    </row>
    <row r="5" spans="1:3">
      <c r="A5" t="s">
        <v>186</v>
      </c>
      <c r="B5" t="s">
        <v>199</v>
      </c>
      <c r="C5" t="str">
        <f>CONCATENATE(Table3[[#This Row],[Column1]],Table3[[#This Row],[selection_criteria]])</f>
        <v>Details for: Not greatly influenced by patient case mix</v>
      </c>
    </row>
    <row r="6" spans="1:3">
      <c r="A6" t="s">
        <v>187</v>
      </c>
      <c r="B6" t="s">
        <v>199</v>
      </c>
      <c r="C6" t="str">
        <f>CONCATENATE(Table3[[#This Row],[Column1]],Table3[[#This Row],[selection_criteria]])</f>
        <v>Details for: Consistent with the goals of the program</v>
      </c>
    </row>
    <row r="7" spans="1:3">
      <c r="A7" t="s">
        <v>188</v>
      </c>
      <c r="B7" t="s">
        <v>199</v>
      </c>
      <c r="C7" t="str">
        <f>CONCATENATE(Table3[[#This Row],[Column1]],Table3[[#This Row],[selection_criteria]])</f>
        <v>Details for: Useable and relevant</v>
      </c>
    </row>
    <row r="8" spans="1:3">
      <c r="A8" t="s">
        <v>189</v>
      </c>
      <c r="B8" t="s">
        <v>199</v>
      </c>
      <c r="C8" t="str">
        <f>CONCATENATE(Table3[[#This Row],[Column1]],Table3[[#This Row],[selection_criteria]])</f>
        <v>Details for: Feasible to collect</v>
      </c>
    </row>
    <row r="9" spans="1:3">
      <c r="A9" t="s">
        <v>190</v>
      </c>
      <c r="B9" t="s">
        <v>199</v>
      </c>
      <c r="C9" t="str">
        <f>CONCATENATE(Table3[[#This Row],[Column1]],Table3[[#This Row],[selection_criteria]])</f>
        <v>Details for: Aligned with other measure sets</v>
      </c>
    </row>
    <row r="10" spans="1:3">
      <c r="A10" t="s">
        <v>191</v>
      </c>
      <c r="B10" t="s">
        <v>199</v>
      </c>
      <c r="C10" t="str">
        <f>CONCATENATE(Table3[[#This Row],[Column1]],Table3[[#This Row],[selection_criteria]])</f>
        <v>Details for: Promotes increased value</v>
      </c>
    </row>
    <row r="11" spans="1:3">
      <c r="A11" t="s">
        <v>192</v>
      </c>
      <c r="B11" t="s">
        <v>199</v>
      </c>
      <c r="C11" t="str">
        <f>CONCATENATE(Table3[[#This Row],[Column1]],Table3[[#This Row],[selection_criteria]])</f>
        <v xml:space="preserve">Details for: Present an opportunity for quality improvement </v>
      </c>
    </row>
    <row r="12" spans="1:3">
      <c r="A12" t="s">
        <v>193</v>
      </c>
      <c r="B12" t="s">
        <v>199</v>
      </c>
      <c r="C12" t="str">
        <f>CONCATENATE(Table3[[#This Row],[Column1]],Table3[[#This Row],[selection_criteria]])</f>
        <v>Details for: Transformative potential</v>
      </c>
    </row>
    <row r="13" spans="1:3">
      <c r="A13" t="s">
        <v>194</v>
      </c>
      <c r="B13" t="s">
        <v>199</v>
      </c>
      <c r="C13" t="str">
        <f>CONCATENATE(Table3[[#This Row],[Column1]],Table3[[#This Row],[selection_criteria]])</f>
        <v>Details for: Sufficient denominator size</v>
      </c>
    </row>
    <row r="14" spans="1:3">
      <c r="A14" t="s">
        <v>195</v>
      </c>
      <c r="B14" t="s">
        <v>199</v>
      </c>
      <c r="C14" t="str">
        <f>CONCATENATE(Table3[[#This Row],[Column1]],Table3[[#This Row],[selection_criteria]])</f>
        <v>Details for: Representative of the array of services provided by the program</v>
      </c>
    </row>
    <row r="15" spans="1:3">
      <c r="A15" t="s">
        <v>196</v>
      </c>
      <c r="B15" t="s">
        <v>199</v>
      </c>
      <c r="C15" t="str">
        <f>CONCATENATE(Table3[[#This Row],[Column1]],Table3[[#This Row],[selection_criteria]])</f>
        <v>Details for: Representative of the diversity of patients served by the program</v>
      </c>
    </row>
    <row r="16" spans="1:3">
      <c r="A16" t="s">
        <v>197</v>
      </c>
      <c r="B16" t="s">
        <v>199</v>
      </c>
      <c r="C16" t="str">
        <f>CONCATENATE(Table3[[#This Row],[Column1]],Table3[[#This Row],[selection_criteria]])</f>
        <v>Details for: Not unreasonably burdensome to payers or providers</v>
      </c>
    </row>
    <row r="22" spans="1:12">
      <c r="A22" s="103" t="s">
        <v>649</v>
      </c>
      <c r="B22" s="103" t="s">
        <v>650</v>
      </c>
      <c r="C22" s="103" t="s">
        <v>651</v>
      </c>
      <c r="D22" s="103" t="s">
        <v>652</v>
      </c>
      <c r="E22" s="103" t="s">
        <v>653</v>
      </c>
      <c r="F22" s="103" t="s">
        <v>654</v>
      </c>
      <c r="G22" s="103" t="s">
        <v>655</v>
      </c>
      <c r="H22" s="103" t="s">
        <v>656</v>
      </c>
      <c r="I22" s="103" t="s">
        <v>657</v>
      </c>
      <c r="J22" s="103" t="s">
        <v>658</v>
      </c>
      <c r="K22" s="103"/>
      <c r="L22" s="103"/>
    </row>
    <row r="23" spans="1:12">
      <c r="A23" s="106" t="s">
        <v>209</v>
      </c>
      <c r="B23" s="106" t="s">
        <v>210</v>
      </c>
      <c r="C23" s="106" t="s">
        <v>211</v>
      </c>
      <c r="D23" s="106" t="s">
        <v>212</v>
      </c>
      <c r="E23" s="106" t="s">
        <v>213</v>
      </c>
      <c r="F23" s="106" t="s">
        <v>214</v>
      </c>
      <c r="G23" s="106" t="s">
        <v>215</v>
      </c>
      <c r="H23" s="106" t="s">
        <v>216</v>
      </c>
      <c r="I23" s="106" t="s">
        <v>217</v>
      </c>
      <c r="J23" s="106" t="s">
        <v>218</v>
      </c>
      <c r="K23" s="106"/>
      <c r="L23" s="106"/>
    </row>
    <row r="24" spans="1:12">
      <c r="A24" s="104" t="s">
        <v>184</v>
      </c>
      <c r="B24" s="104" t="s">
        <v>184</v>
      </c>
      <c r="C24" s="104" t="s">
        <v>184</v>
      </c>
      <c r="D24" s="104" t="s">
        <v>184</v>
      </c>
      <c r="E24" s="104" t="s">
        <v>184</v>
      </c>
      <c r="F24" s="104" t="s">
        <v>184</v>
      </c>
      <c r="G24" s="104" t="s">
        <v>184</v>
      </c>
      <c r="H24" s="104" t="s">
        <v>184</v>
      </c>
      <c r="I24" s="104" t="s">
        <v>184</v>
      </c>
      <c r="J24" s="104" t="s">
        <v>184</v>
      </c>
      <c r="K24" s="104"/>
      <c r="L24" s="104"/>
    </row>
    <row r="25" spans="1:12">
      <c r="A25" t="s">
        <v>185</v>
      </c>
      <c r="B25" t="s">
        <v>185</v>
      </c>
      <c r="C25" t="s">
        <v>185</v>
      </c>
      <c r="D25" t="s">
        <v>185</v>
      </c>
      <c r="E25" t="s">
        <v>185</v>
      </c>
      <c r="F25" t="s">
        <v>185</v>
      </c>
      <c r="G25" t="s">
        <v>185</v>
      </c>
      <c r="H25" t="s">
        <v>185</v>
      </c>
      <c r="I25" t="s">
        <v>185</v>
      </c>
      <c r="J25" t="s">
        <v>185</v>
      </c>
    </row>
    <row r="26" spans="1:12">
      <c r="A26" s="104" t="s">
        <v>186</v>
      </c>
      <c r="B26" s="104" t="s">
        <v>186</v>
      </c>
      <c r="C26" s="104" t="s">
        <v>186</v>
      </c>
      <c r="D26" s="104" t="s">
        <v>186</v>
      </c>
      <c r="E26" s="104" t="s">
        <v>186</v>
      </c>
      <c r="F26" s="104" t="s">
        <v>186</v>
      </c>
      <c r="G26" s="104" t="s">
        <v>186</v>
      </c>
      <c r="H26" s="104" t="s">
        <v>186</v>
      </c>
      <c r="I26" s="104" t="s">
        <v>186</v>
      </c>
      <c r="J26" s="104" t="s">
        <v>186</v>
      </c>
      <c r="K26" s="104"/>
      <c r="L26" s="104"/>
    </row>
    <row r="27" spans="1:12">
      <c r="A27" t="s">
        <v>187</v>
      </c>
      <c r="B27" t="s">
        <v>187</v>
      </c>
      <c r="C27" t="s">
        <v>187</v>
      </c>
      <c r="D27" t="s">
        <v>187</v>
      </c>
      <c r="E27" t="s">
        <v>187</v>
      </c>
      <c r="F27" t="s">
        <v>187</v>
      </c>
      <c r="G27" t="s">
        <v>187</v>
      </c>
      <c r="H27" t="s">
        <v>187</v>
      </c>
      <c r="I27" t="s">
        <v>187</v>
      </c>
      <c r="J27" t="s">
        <v>187</v>
      </c>
    </row>
    <row r="28" spans="1:12">
      <c r="A28" s="104" t="s">
        <v>188</v>
      </c>
      <c r="B28" s="104" t="s">
        <v>188</v>
      </c>
      <c r="C28" s="104" t="s">
        <v>188</v>
      </c>
      <c r="D28" s="104" t="s">
        <v>188</v>
      </c>
      <c r="E28" s="104" t="s">
        <v>188</v>
      </c>
      <c r="F28" s="104" t="s">
        <v>188</v>
      </c>
      <c r="G28" s="104" t="s">
        <v>188</v>
      </c>
      <c r="H28" s="104" t="s">
        <v>188</v>
      </c>
      <c r="I28" s="104" t="s">
        <v>188</v>
      </c>
      <c r="J28" s="104" t="s">
        <v>188</v>
      </c>
      <c r="K28" s="104"/>
      <c r="L28" s="104"/>
    </row>
    <row r="29" spans="1:12">
      <c r="A29" t="s">
        <v>189</v>
      </c>
      <c r="B29" t="s">
        <v>189</v>
      </c>
      <c r="C29" t="s">
        <v>189</v>
      </c>
      <c r="D29" t="s">
        <v>189</v>
      </c>
      <c r="E29" t="s">
        <v>189</v>
      </c>
      <c r="F29" t="s">
        <v>189</v>
      </c>
      <c r="G29" t="s">
        <v>189</v>
      </c>
      <c r="H29" t="s">
        <v>189</v>
      </c>
      <c r="I29" t="s">
        <v>189</v>
      </c>
      <c r="J29" t="s">
        <v>189</v>
      </c>
    </row>
    <row r="30" spans="1:12">
      <c r="A30" s="104" t="s">
        <v>190</v>
      </c>
      <c r="B30" s="104" t="s">
        <v>190</v>
      </c>
      <c r="C30" s="104" t="s">
        <v>190</v>
      </c>
      <c r="D30" s="104" t="s">
        <v>190</v>
      </c>
      <c r="E30" s="104" t="s">
        <v>190</v>
      </c>
      <c r="F30" s="104" t="s">
        <v>190</v>
      </c>
      <c r="G30" s="104" t="s">
        <v>190</v>
      </c>
      <c r="H30" s="104" t="s">
        <v>190</v>
      </c>
      <c r="I30" s="104" t="s">
        <v>190</v>
      </c>
      <c r="J30" s="104" t="s">
        <v>190</v>
      </c>
      <c r="K30" s="104"/>
      <c r="L30" s="104"/>
    </row>
    <row r="31" spans="1:12">
      <c r="A31" t="s">
        <v>191</v>
      </c>
      <c r="B31" t="s">
        <v>191</v>
      </c>
      <c r="C31" t="s">
        <v>191</v>
      </c>
      <c r="D31" t="s">
        <v>191</v>
      </c>
      <c r="E31" t="s">
        <v>191</v>
      </c>
      <c r="F31" t="s">
        <v>191</v>
      </c>
      <c r="G31" t="s">
        <v>191</v>
      </c>
      <c r="H31" t="s">
        <v>191</v>
      </c>
      <c r="I31" t="s">
        <v>191</v>
      </c>
      <c r="J31" t="s">
        <v>191</v>
      </c>
    </row>
    <row r="32" spans="1:12">
      <c r="A32" s="104" t="s">
        <v>192</v>
      </c>
      <c r="B32" s="104" t="s">
        <v>192</v>
      </c>
      <c r="C32" s="104" t="s">
        <v>192</v>
      </c>
      <c r="D32" s="104" t="s">
        <v>192</v>
      </c>
      <c r="E32" s="104" t="s">
        <v>192</v>
      </c>
      <c r="F32" s="104" t="s">
        <v>192</v>
      </c>
      <c r="G32" s="104" t="s">
        <v>192</v>
      </c>
      <c r="H32" s="104" t="s">
        <v>192</v>
      </c>
      <c r="I32" s="104" t="s">
        <v>192</v>
      </c>
      <c r="J32" s="104" t="s">
        <v>192</v>
      </c>
      <c r="K32" s="104"/>
      <c r="L32" s="104"/>
    </row>
    <row r="33" spans="1:12">
      <c r="A33" t="s">
        <v>193</v>
      </c>
      <c r="B33" t="s">
        <v>193</v>
      </c>
      <c r="C33" t="s">
        <v>193</v>
      </c>
      <c r="D33" t="s">
        <v>193</v>
      </c>
      <c r="E33" t="s">
        <v>193</v>
      </c>
      <c r="F33" t="s">
        <v>193</v>
      </c>
      <c r="G33" t="s">
        <v>193</v>
      </c>
      <c r="H33" t="s">
        <v>193</v>
      </c>
      <c r="I33" t="s">
        <v>193</v>
      </c>
      <c r="J33" t="s">
        <v>193</v>
      </c>
    </row>
    <row r="34" spans="1:12">
      <c r="A34" s="104" t="s">
        <v>194</v>
      </c>
      <c r="B34" s="104" t="s">
        <v>194</v>
      </c>
      <c r="C34" s="104" t="s">
        <v>194</v>
      </c>
      <c r="D34" s="104" t="s">
        <v>194</v>
      </c>
      <c r="E34" s="104" t="s">
        <v>194</v>
      </c>
      <c r="F34" s="104" t="s">
        <v>194</v>
      </c>
      <c r="G34" s="104" t="s">
        <v>194</v>
      </c>
      <c r="H34" s="104" t="s">
        <v>194</v>
      </c>
      <c r="I34" s="104" t="s">
        <v>194</v>
      </c>
      <c r="J34" s="104" t="s">
        <v>194</v>
      </c>
      <c r="K34" s="104"/>
      <c r="L34" s="104"/>
    </row>
    <row r="35" spans="1:12">
      <c r="A35" t="s">
        <v>195</v>
      </c>
      <c r="B35" t="s">
        <v>195</v>
      </c>
      <c r="C35" t="s">
        <v>195</v>
      </c>
      <c r="D35" t="s">
        <v>195</v>
      </c>
      <c r="E35" t="s">
        <v>195</v>
      </c>
      <c r="F35" t="s">
        <v>195</v>
      </c>
      <c r="G35" t="s">
        <v>195</v>
      </c>
      <c r="H35" t="s">
        <v>195</v>
      </c>
      <c r="I35" t="s">
        <v>195</v>
      </c>
      <c r="J35" t="s">
        <v>195</v>
      </c>
    </row>
    <row r="36" spans="1:12">
      <c r="A36" s="104" t="s">
        <v>196</v>
      </c>
      <c r="B36" s="104" t="s">
        <v>196</v>
      </c>
      <c r="C36" s="104" t="s">
        <v>196</v>
      </c>
      <c r="D36" s="104" t="s">
        <v>196</v>
      </c>
      <c r="E36" s="104" t="s">
        <v>196</v>
      </c>
      <c r="F36" s="104" t="s">
        <v>196</v>
      </c>
      <c r="G36" s="104" t="s">
        <v>196</v>
      </c>
      <c r="H36" s="104" t="s">
        <v>196</v>
      </c>
      <c r="I36" s="104" t="s">
        <v>196</v>
      </c>
      <c r="J36" s="104" t="s">
        <v>196</v>
      </c>
      <c r="K36" s="104"/>
      <c r="L36" s="104"/>
    </row>
    <row r="37" spans="1:12">
      <c r="A37" s="105" t="s">
        <v>197</v>
      </c>
      <c r="B37" s="105" t="s">
        <v>197</v>
      </c>
      <c r="C37" s="105" t="s">
        <v>197</v>
      </c>
      <c r="D37" s="105" t="s">
        <v>197</v>
      </c>
      <c r="E37" s="105" t="s">
        <v>197</v>
      </c>
      <c r="F37" s="105" t="s">
        <v>197</v>
      </c>
      <c r="G37" s="105" t="s">
        <v>197</v>
      </c>
      <c r="H37" s="105" t="s">
        <v>197</v>
      </c>
      <c r="I37" s="105" t="s">
        <v>197</v>
      </c>
      <c r="J37" s="105" t="s">
        <v>197</v>
      </c>
      <c r="K37" s="105"/>
      <c r="L37" s="10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6" ma:contentTypeDescription="Create a new document." ma:contentTypeScope="" ma:versionID="f2d66f61fddec205c711eb776abd0b9a">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0e1045e48e28ced5280ec8a8445ba8b"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Props1.xml><?xml version="1.0" encoding="utf-8"?>
<ds:datastoreItem xmlns:ds="http://schemas.openxmlformats.org/officeDocument/2006/customXml" ds:itemID="{FADDF81D-22D9-4F8F-88C1-2B9A083FD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8F0E11-A0D7-452C-9A62-4627C631B5B5}">
  <ds:schemaRefs>
    <ds:schemaRef ds:uri="http://schemas.microsoft.com/sharepoint/v3/contenttype/forms"/>
  </ds:schemaRefs>
</ds:datastoreItem>
</file>

<file path=customXml/itemProps3.xml><?xml version="1.0" encoding="utf-8"?>
<ds:datastoreItem xmlns:ds="http://schemas.openxmlformats.org/officeDocument/2006/customXml" ds:itemID="{6D65F824-13B2-4A11-A1A5-5A003F87C2D0}">
  <ds:schemaRefs>
    <ds:schemaRef ds:uri="http://www.w3.org/XML/1998/namespace"/>
    <ds:schemaRef ds:uri="http://purl.org/dc/elements/1.1/"/>
    <ds:schemaRef ds:uri="d29a8555-db37-4257-91ea-e6d336cdedf2"/>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0eb9aeac-91b2-4d0c-9f32-32e89759ed7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Summary Sheet</vt:lpstr>
      <vt:lpstr>Crosswalk of OHIC Measure Sets</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Grace Flaherty</cp:lastModifiedBy>
  <cp:lastPrinted>2014-09-19T05:53:22Z</cp:lastPrinted>
  <dcterms:created xsi:type="dcterms:W3CDTF">2013-10-10T14:15:55Z</dcterms:created>
  <dcterms:modified xsi:type="dcterms:W3CDTF">2023-08-03T14:59:39Z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